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diaz\Documents\"/>
    </mc:Choice>
  </mc:AlternateContent>
  <bookViews>
    <workbookView xWindow="0" yWindow="0" windowWidth="28800" windowHeight="11835"/>
  </bookViews>
  <sheets>
    <sheet name="Caracterización" sheetId="5" r:id="rId1"/>
    <sheet name="Indicador" sheetId="9" r:id="rId2"/>
    <sheet name="Normatividad" sheetId="10" r:id="rId3"/>
    <sheet name="Listas desplegables" sheetId="8" state="hidden" r:id="rId4"/>
  </sheets>
  <definedNames>
    <definedName name="Apoyo">'Listas desplegables'!$G$33:$G$38</definedName>
    <definedName name="_xlnm.Print_Area" localSheetId="1">Indicador!$A$1:$S$24</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52511"/>
</workbook>
</file>

<file path=xl/calcChain.xml><?xml version="1.0" encoding="utf-8"?>
<calcChain xmlns="http://schemas.openxmlformats.org/spreadsheetml/2006/main">
  <c r="C11" i="9" l="1"/>
  <c r="C6" i="9" l="1"/>
  <c r="M5" i="9"/>
  <c r="H7" i="5" l="1"/>
  <c r="E12" i="5" l="1"/>
  <c r="E7" i="5" l="1"/>
</calcChain>
</file>

<file path=xl/sharedStrings.xml><?xml version="1.0" encoding="utf-8"?>
<sst xmlns="http://schemas.openxmlformats.org/spreadsheetml/2006/main" count="543" uniqueCount="380">
  <si>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</si>
  <si>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</si>
  <si>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</si>
  <si>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</si>
  <si>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</si>
  <si>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</si>
  <si>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</si>
  <si>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</si>
  <si>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</si>
  <si>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</si>
  <si>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</si>
  <si>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</si>
  <si>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</si>
  <si>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</si>
  <si>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</si>
  <si>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</si>
  <si>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</si>
  <si>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</si>
  <si>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</si>
  <si>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</si>
  <si>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</si>
  <si>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</si>
  <si>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</si>
  <si>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</si>
  <si>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</si>
  <si>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</si>
  <si>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</si>
  <si>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</si>
  <si>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</si>
  <si>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</si>
  <si>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</si>
  <si>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</si>
  <si>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</si>
  <si>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</si>
  <si>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</si>
  <si>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</si>
  <si>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</si>
  <si>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</si>
  <si>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</si>
  <si>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</si>
  <si>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</si>
  <si>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</si>
  <si>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</si>
  <si>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</si>
  <si>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</si>
  <si>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</si>
  <si>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</si>
  <si>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</si>
  <si>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</si>
  <si>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</si>
  <si>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</si>
  <si>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</si>
  <si>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</si>
  <si>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</si>
  <si>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</si>
  <si>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</si>
  <si>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</si>
  <si>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</si>
  <si>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</si>
  <si>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</si>
  <si>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</si>
  <si>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</si>
  <si>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</si>
  <si>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</si>
  <si>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</si>
  <si>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</si>
  <si>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</si>
  <si>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</si>
  <si>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</si>
  <si>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</si>
  <si>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</si>
  <si>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</si>
  <si>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</si>
  <si>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</si>
  <si>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</si>
  <si>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</si>
  <si>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</si>
  <si>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</si>
  <si>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</si>
  <si>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</si>
  <si>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</si>
  <si>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</si>
  <si>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</si>
  <si>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</si>
  <si>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</si>
  <si>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</si>
  <si>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</si>
  <si>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</si>
  <si>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</si>
  <si>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</si>
  <si>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</si>
  <si>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</si>
  <si>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</si>
  <si>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</si>
  <si>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</si>
  <si>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</si>
  <si>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</si>
  <si>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</si>
  <si>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</si>
  <si>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</si>
  <si>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</si>
  <si>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</si>
  <si>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</si>
  <si>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</si>
  <si>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</si>
  <si>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</si>
  <si>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</si>
  <si>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</si>
  <si>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</si>
  <si>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</si>
  <si>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</si>
  <si>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</si>
  <si>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</si>
  <si>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</si>
  <si>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</si>
  <si>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</si>
  <si>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</si>
  <si>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</si>
  <si>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</si>
  <si>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</si>
  <si>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</si>
  <si>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</si>
  <si>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</si>
  <si>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</si>
  <si>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</si>
  <si>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</si>
  <si>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</si>
  <si>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</si>
  <si>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</si>
  <si>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</si>
  <si>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</si>
  <si>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</si>
  <si>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</si>
  <si>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</si>
  <si>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</si>
  <si>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</si>
  <si>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</si>
  <si>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</si>
  <si>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</si>
  <si>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</si>
  <si>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</si>
  <si>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</si>
  <si>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</si>
  <si>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</si>
  <si>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</si>
  <si>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</si>
  <si>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</si>
  <si>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</si>
  <si>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</si>
  <si>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</si>
  <si>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</si>
  <si>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</si>
  <si>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</si>
  <si>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</si>
  <si>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</si>
  <si>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</si>
  <si>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</si>
  <si>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</si>
  <si>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</si>
  <si>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</si>
  <si>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</si>
  <si>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</si>
  <si>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</si>
  <si>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</si>
  <si>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</si>
  <si>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</si>
  <si>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</si>
  <si>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</si>
  <si>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</si>
  <si>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</si>
  <si>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</si>
  <si>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</si>
  <si>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</si>
  <si>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</si>
  <si>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</si>
  <si>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</si>
  <si>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</si>
  <si>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</si>
  <si>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</si>
  <si>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</si>
  <si>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</si>
  <si>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</si>
  <si>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</si>
  <si>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</si>
  <si>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</si>
  <si>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</si>
  <si>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</si>
  <si>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</si>
  <si>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</si>
  <si>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</si>
  <si>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</si>
  <si>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</si>
  <si>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</si>
  <si>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</si>
  <si>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</si>
  <si>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</si>
  <si>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</si>
  <si>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</si>
  <si>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</si>
  <si>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</si>
  <si>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</si>
  <si>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</si>
  <si>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</si>
  <si>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</si>
  <si>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</si>
  <si>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</si>
  <si>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</si>
  <si>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</si>
  <si>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</si>
  <si>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</si>
  <si>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</si>
  <si>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</si>
  <si>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</si>
  <si>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</si>
  <si>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</si>
  <si>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</si>
  <si>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</si>
  <si>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</si>
  <si>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</si>
  <si>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</si>
  <si>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</si>
  <si>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</si>
  <si>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</si>
  <si>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</si>
  <si>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</si>
  <si>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</si>
  <si>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</si>
  <si>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</si>
  <si>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</si>
  <si>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</si>
  <si>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</si>
  <si>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</si>
  <si>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</si>
  <si>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</si>
  <si>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</si>
  <si>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</si>
  <si>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</si>
  <si>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</si>
  <si>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</si>
  <si>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</si>
  <si>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</si>
  <si>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Plan de Acción Vigencia anterior y Proyectos de Inversión</t>
  </si>
  <si>
    <t>X</t>
  </si>
  <si>
    <t>Fichas de Plan de Acción</t>
  </si>
  <si>
    <t>Orientaciones y metodología de gestión ambiental</t>
  </si>
  <si>
    <t>Líder de proceso y su equipo de trabajo</t>
  </si>
  <si>
    <t>Prácticas y controles ambientales</t>
  </si>
  <si>
    <t xml:space="preserve"> Partes interesadas</t>
  </si>
  <si>
    <t>Orientaciones y metodología de gestión en seguridad y salud en el Trabajo</t>
  </si>
  <si>
    <t>Prácticas y controles en seguridad y salud en el Trabajo</t>
  </si>
  <si>
    <t xml:space="preserve"> Información de cumplimiento de actividades (operativas, plan de acción e indicadores de proceso)</t>
  </si>
  <si>
    <t>Reportar información de las actividades realizadas a la Oficina Asesora de Planeación</t>
  </si>
  <si>
    <t>Partes interesadas</t>
  </si>
  <si>
    <t xml:space="preserve">Seguimiento </t>
  </si>
  <si>
    <t>Comunicación fechas de auditoria interna, programación auditorias del SIGI</t>
  </si>
  <si>
    <t>Comunicación fechas de auditoria externa</t>
  </si>
  <si>
    <t>Realizar Comité de Gestión y Comité de Coordinación, verificar cumplimiento y establecer acciones</t>
  </si>
  <si>
    <t xml:space="preserve">Atender la auditoria y entregar la información necesaria </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</si>
  <si>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</si>
  <si>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</si>
  <si>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Necesidad de establecer acciones correctivas y preventivas</t>
  </si>
  <si>
    <t>ENTES DE CONTROL</t>
  </si>
  <si>
    <t>Diligenciar el Plan de Mejoramiento con las acciones correctivas y preventivas
Entregar periódicamente reporte de cumplimiento del Plan de Mejoramiento (SIGI y las Auditorias de Gestión) a la Oficina de Control Interno</t>
  </si>
  <si>
    <t>Plan de Mejoramiento</t>
  </si>
  <si>
    <t>Eficacia en la proyección de actos administrativos</t>
  </si>
  <si>
    <t>Inicia con el ingreso de denuncias y con la formulación de la campaña de verificaciones mensual. Posteriormente, culmina con la entrega de resultados y registro de las mismas.</t>
  </si>
  <si>
    <t xml:space="preserve">Departamento Nacional de Planeación - DNP
Ministerio de Comercio Industria y Turismo -MINCIT </t>
  </si>
  <si>
    <t>Plan Nacional de Desarrollo
Plan Estratégico Institucional
Proyecto de Inversión
Resultados Plan de Acción de la vigencia anterior</t>
  </si>
  <si>
    <t>Plan de Acción
Cronograma de Actividades SIGI - MIPG
Plan Anual de Adquisiciones</t>
  </si>
  <si>
    <t>RT01 Trámites Administrativos Reglamentos Técnicos Y Metrología Legal</t>
  </si>
  <si>
    <t>RT01 Trámites Administrativos Reglamentos Técnicos Y Metrología Legal
DE02 Revisión Estratégica</t>
  </si>
  <si>
    <t xml:space="preserve">DE01 Formulación Estratégica 
DE02 Revisión Estratégica
CI02 Seguimiento Sistema Integral de Gestión Institucional
</t>
  </si>
  <si>
    <t>DE01 Formulación Estratégica 
DE02 Revisión Estratégica</t>
  </si>
  <si>
    <t>DE02 Revisión Estratégica</t>
  </si>
  <si>
    <t>Participar en actividades definidas en los programas de Gestión Ambiental</t>
  </si>
  <si>
    <t>Participar en las actividades definidas en los programas de Seguridad y Salud en el Trabajo</t>
  </si>
  <si>
    <t>SC03 Gestión Ambiental</t>
  </si>
  <si>
    <t>Todos los procesos
Servidores Públicos de la SIC y 
Representante de la Dirección para SGA</t>
  </si>
  <si>
    <t>SC04 Seguridad y Salud en el Trabajo</t>
  </si>
  <si>
    <t>CI02 Seguimiento Sistema Integral de Gestión Institucional</t>
  </si>
  <si>
    <t xml:space="preserve">DE02 Revisión Estratégica
CI02 Seguimiento Sistema Integral de Gestión Institucional
</t>
  </si>
  <si>
    <t>Información para Revisión por la Dirección e Información para el ejercicio de Rendición de Cuentas</t>
  </si>
  <si>
    <t>Entes de Control</t>
  </si>
  <si>
    <t>Eficacia</t>
  </si>
  <si>
    <t xml:space="preserve">Número de actos administrativos </t>
  </si>
  <si>
    <t>Número de recursos interpuestos</t>
  </si>
  <si>
    <t>(Número de actos administrativos /Número de recursos interpuestos)*100</t>
  </si>
  <si>
    <t>x</t>
  </si>
  <si>
    <t xml:space="preserve">Fichas de Plan de Acción
Cronograma  Planeación comité de coordinadores 
</t>
  </si>
  <si>
    <t>Ejecutar  las actividades planeadas a través de las investigaciones  sobre posibles violaciones a las disposiciones sobre temas relacionados con Reglamentos Técnicos, Metrología Legal, avaluadores, Precios e hidrocarburos.- Facultades administrativas: admisión/ averiguación preliminar/ prohibición preventiva/ apertura investigación/ pruebas/ decisión/ notificación/ recursos, teniendo en cuenta lo establecido en los siguientes procedimientos: tramites administrativos y medidas preventivas RT01-P01, reconocimiento de entidades reconocidas de autorregulación del sector valuador RT01-P02, procedimiento para autorizar la operación de la entidad reconocida de aurregulación  ERA (s) del sector valuador RT01-P03</t>
  </si>
  <si>
    <t xml:space="preserve"> Fichas de Plan de Acción
Cronograma  Planeación comité de coordinadores
Informes técnicos-presunto incumplimiento
Acta informe-presunto incumplimiento
Requerimientos
</t>
  </si>
  <si>
    <t xml:space="preserve">Acto administrativo, comunicaciones.
Cuadros de control </t>
  </si>
  <si>
    <t xml:space="preserve">DE02 Revisión Estratégica
GJ01 Cobro Coactivo
GJ06 Notificaciones   
GD01 Gestión Documental 
</t>
  </si>
  <si>
    <t>RT02 
Vigilancia y control de reglamentos técnicos, metrología legal y precios</t>
  </si>
  <si>
    <t>Documento de análisis normativo
Proyecto de resolución definitivo que contiene el reglamento técnico metrológico a expedir</t>
  </si>
  <si>
    <t xml:space="preserve">Delegado para el Control y Verificación de Reglamentos Técnicos y Metrología Legal, Coordinadores
Coordinador grupo de trabajo de estudios económicos
Dirección de Regulación del Ministerio de Comercio, Industria y Turismo.
Grupo de trabajo de Regulación de la SIC
Despacho del Superintendente de Industria y Comercio
</t>
  </si>
  <si>
    <t>Superintendencia de Industria y Comercio
RT02 
Vigilancia y control de reglamentos técnicos, metrología legal y precios</t>
  </si>
  <si>
    <t>Diario oficial 
Sector al que aplica el reglamento técnico</t>
  </si>
  <si>
    <t>Estadísticas Institucionales
Seguimiento 
Plan de Acción
Indicadores de Proceso</t>
  </si>
  <si>
    <t xml:space="preserve">CI02 Seguimiento Sistema Integral de Gestión Institucional
Superintendente de Industria y Comercio, Delegados, Directores, Coordinadores de Grupo, Servidores públicos y contratistas de la SIC </t>
  </si>
  <si>
    <t xml:space="preserve">
Actas administrativas
Registros de asistencia
Necesidad de establecer acciones correctivas y preventivas</t>
  </si>
  <si>
    <t>Enlace de la Dirección de Investigaciones para el Control y Verificación de Reglamentos Técnicos y Metrología Legal. </t>
  </si>
  <si>
    <t>NA</t>
  </si>
  <si>
    <t>Planificar las actividades preliminares para adelantar las investigaciones administrativas por el presunto incumplimiento de las normas de avaluadores, metrología legal, control de precios, hidrocarburos y lo dispuesto en reglamentos técnicos, en los términos establecidos.</t>
  </si>
  <si>
    <t>ERAS Y AVALUADORES Importadores, productores, distribuidores y comercializadores de productos sujetos al cumplimiento de reglamentos técnicos; titulares de instrumentos de medición; propietarios de estaciones de servicios; organismos evaluadores de la conformidad; laboratorios, mayoristas y distribuidores de medicamentos, agroquímicos y leche, entre otros.</t>
  </si>
  <si>
    <t>CI02 Seguimiento Sistema Integral de Gestión Institucional
 CI02 Asesoría y Evaluación Independiente</t>
  </si>
  <si>
    <t xml:space="preserve">Adelantar las investigaciones administrativas por el presunto incumplimiento de las normas de avaluadores, metrología legal, control de precios, hidrocarburos y lo dispuesto en reglamentos técnicos, en los términos establecidos, aplicando la normatividad vigente con el fin de proteger los derechos del consumidor. Así como establecer las directrices para la realización de análisis de impacto normativo y elaboración de reglamentos técnicos metrológicos o su modificación.
</t>
  </si>
  <si>
    <t>Establecer los lineamientos para adelantar las investigaciones administrativas por el presunto incumplimiento de las normas de avaluadores, metrología legal, control de precios, hidrocarburos y lo dispuesto en reglamentos técnicos, en los términos establecidos, aplicando la normatividad vigente con el fin de proteger los derechos del consumidor. Así como establecer las directrices para la realización de análisis de impacto normativo y elaboración de reglamentos técnicos metrológicos o su modificación.</t>
  </si>
  <si>
    <t>Delegado para el Control y Verificación de Reglamentos Técnicos y Metrología Legal, Coordinadores
Director de Investigaciones para el Control y Verificación de Reglamentos Técnicos y Metrología Legal
Coordinador del Grupo De Trabajo De Investigaciones Administrativas Y Apoyo Jurídico</t>
  </si>
  <si>
    <t>Director de Investigaciones para el Control y Verificación de Reglamentos Técnicos y Metrología Legal
Coordinador del Grupo De Trabajo De Investigaciones Administrativas Y Apoyo Jurídico</t>
  </si>
  <si>
    <t xml:space="preserve">Realizar análisis de impacto normativo y elaboración de reglamentos técnicos metrológicos, teniendo en cuenta los siguientes procedimientos: RT01-P04 Procedimiento de Análisis de Impacto Normativo  y RT01-P05 Procedimiento de Elaboración de Reglamentos Técnicos Metrológicos
</t>
  </si>
  <si>
    <t>NORMOGRAMA</t>
  </si>
  <si>
    <t>Fecha actualización:</t>
  </si>
  <si>
    <t xml:space="preserve"> MACROPROCESO   </t>
  </si>
  <si>
    <t xml:space="preserve">VIGILANCIA DE REGLAMENTOS TÉCNICOS Y METROLOGÍA LEGAL </t>
  </si>
  <si>
    <t>RT01 TRÁMITES ADMINISTRATIVOS REGLAMENTOS TÉCNICOS Y METROLOGÍA LEGAL</t>
  </si>
  <si>
    <t xml:space="preserve">Jerarquía de la norma </t>
  </si>
  <si>
    <t xml:space="preserve">Número/ Fecha </t>
  </si>
  <si>
    <t>Título</t>
  </si>
  <si>
    <t>Artículo</t>
  </si>
  <si>
    <t xml:space="preserve">Aplicación Específica </t>
  </si>
  <si>
    <t>Ley</t>
  </si>
  <si>
    <t>Por medio de la cual se regula el Derecho Fundamental de Petición y se sustituye un título del Código de Procedimiento Administrativo y de lo Contencioso Administrativo</t>
  </si>
  <si>
    <t>Todos</t>
  </si>
  <si>
    <t>Aplicación total</t>
  </si>
  <si>
    <t>1673 de 2013</t>
  </si>
  <si>
    <t>Ley del Avaluador</t>
  </si>
  <si>
    <t>1437 de 2011</t>
  </si>
  <si>
    <t>Código de Procedimiento Administrativo y de lo Contencioso Administrativo</t>
  </si>
  <si>
    <t>1480 de 2011</t>
  </si>
  <si>
    <t>Por medio de la cual se expide el Estatuto del Consumidor y se dictan otras disposiciones.</t>
  </si>
  <si>
    <t>Capítulo IV del Título VIII y Capítulos I y II del Título IX</t>
  </si>
  <si>
    <t>Otras actuaciones administrativas - facultades administrativas de la Superintendencia De Industria y Comercio; aspectos relacionados con el subsistema nacional de calidad - metrología - reglamentos técnicos y evaluación de la conformidad.</t>
  </si>
  <si>
    <t>Decreto</t>
  </si>
  <si>
    <t>458 del 16 de marzo del 2016</t>
  </si>
  <si>
    <t>Por el cual se modifica el parágrafo 2 del artículo 2.2.2.17.2.4 del Decreto Único Reglamentario del Sector Comercio, Industria y Turismo.</t>
  </si>
  <si>
    <t xml:space="preserve">Decreto </t>
  </si>
  <si>
    <t>1595 de 2015</t>
  </si>
  <si>
    <t xml:space="preserve">Por el cual se dictan normas relativas al Subsistema Nacional de la Calidad y se modifica el capítulo 7 y la sección 1 del capítulo 8 del título 1 de la parte 2 del libro 2 del Decreto Único Reglamentario del Sector Comercio, Industria y Turismo, Decreto 1074 de 2015, y se dictan otras disposiciones. </t>
  </si>
  <si>
    <t>Reorganización del  Subsistema Nacional de la Calidad</t>
  </si>
  <si>
    <t>1074 del 26 de mayo de 2015</t>
  </si>
  <si>
    <t>Por medio del cual se expide el Decreto Único Reglamentario del Sector Comercio, Industria y Turismo</t>
  </si>
  <si>
    <t>458 del 17 de marzo del 2015</t>
  </si>
  <si>
    <t>Por medio del cual se modifica el parágrafo 2 del artículo 7 del Decreto 556 de 2014, modificado por el Decreto 2046 de 2014 (Régimen transitorio hasta el 31 de marzo del 2016)</t>
  </si>
  <si>
    <t>2046 del 16 de octubre del 2014</t>
  </si>
  <si>
    <t>Por medio del cual se modifica el parágrafo 2 del artículo 7 del Decreto 556 de 2014 (Régimen transitorio hasta el 31 de marzo del 2016)</t>
  </si>
  <si>
    <t>556 de 2014</t>
  </si>
  <si>
    <r>
      <t xml:space="preserve">Por el cual se reglamenta la ley 1673 de 2013 (compilado en el decreto 1074 de 2015 "Por medio de la cual se expide el Decreto único Reglamentario del sector comercio, industria y turismo", capítulo 17). </t>
    </r>
    <r>
      <rPr>
        <b/>
        <sz val="10"/>
        <color theme="1"/>
        <rFont val="Arial Narrow"/>
        <family val="2"/>
      </rPr>
      <t xml:space="preserve">Nota 1: </t>
    </r>
    <r>
      <rPr>
        <sz val="10"/>
        <color theme="1"/>
        <rFont val="Arial Narrow"/>
        <family val="2"/>
      </rPr>
      <t xml:space="preserve">incorporado en el capítulo 17 del decreto 1074 de 2015 
</t>
    </r>
  </si>
  <si>
    <t>4886 de 2011</t>
  </si>
  <si>
    <t>Por medio del cual se modifica la estructura de la Superintendencia de Industria y Comercio, se determinan las funciones de sus dependencias y se dictan otras disposiciones.</t>
  </si>
  <si>
    <t>Artículo 15</t>
  </si>
  <si>
    <t>Funciones de la Dirección de Investigaciones para el Control y Verificación de Reglamentos Técnicos y Metrología Legal.</t>
  </si>
  <si>
    <t>Resolución</t>
  </si>
  <si>
    <t>89995 de 2018</t>
  </si>
  <si>
    <t>Por el cual se establecen los téminos, conidicones y plazos para realizar un traslado entre entidades reconocidas de autorregulación</t>
  </si>
  <si>
    <t>Condiciones y requisitos exigidos para el traslado de un avaluador de una ERA a otra.</t>
  </si>
  <si>
    <t>92667 de 2018</t>
  </si>
  <si>
    <t>Por el cual se adicionan unos numerales en el capítulo 3, del título IX de la Circular única de la Superintendencia de Industria y Comercio</t>
  </si>
  <si>
    <t>Requisitos a cumplir por parte del operador del RAA</t>
  </si>
  <si>
    <t xml:space="preserve">Resolución </t>
  </si>
  <si>
    <t>89994 de 2018</t>
  </si>
  <si>
    <t>Por la cual se establece la cuota de mantenimiento del Registro Abierto de Avaluadores-RAA</t>
  </si>
  <si>
    <t>Establece la cuota anual para el mantenimiento del RAA</t>
  </si>
  <si>
    <t>1111 del 20 de enero del 2015</t>
  </si>
  <si>
    <t>Por la cual se asigna unas funciones de la Delegatura para el Control y Verificación de Reglamentos Técnicos y Metrología Legal</t>
  </si>
  <si>
    <t>Por la cual se asigna unas funciones a la Dirección de Investigaciones para el Control y Verificación de Reglamentos Técnicos y Metrología Legal de la Superintendencia de Industria y Comercio</t>
  </si>
  <si>
    <t>64191 del 16 de septiembre de 2015</t>
  </si>
  <si>
    <t>Por el cual se deroga el contenido del título IX de la Circular Única de la  Superintendencia de Industria y Comercio, en materia de avaluadores y se incorpora lo establecido en la ley 1673 del 2013 y el capítulo 17 del Decreto 1074 de 2015 y se imparten instrucciones relativas a la actividad del avaluador</t>
  </si>
  <si>
    <t>Sentencia C</t>
  </si>
  <si>
    <t>C-385/15</t>
  </si>
  <si>
    <t xml:space="preserve">
Demanda de inconstitucionalidad contra los artículos 1, 2, 5, 6, 9, 10, 11, 15, 16, 23 párrafo 2, 24 y 25 de la Ley 1673 de 2013 “Por la cual se reglamenta la actividad del avaluador y se dictan otras disposiciones”.
</t>
  </si>
  <si>
    <t>Declara exequibles los artículos 1° Objeto, 2° Ámbito de aplicación, 5° Registro Abierto de Avaluadores (RAA), 6° Inscripción y requisitos, 11° Denuncia del ejercicio ilegal de la actividad del avaluadore por persona no inscrita, 15° Deberes del avaluador inscrito en el Registro Abierto de Avaluadores (RAA) para con sus clientes y el público en general, 16° de los deberes del avaluador inscrito en el RAA en los concursos y licitaciones, 23° Obligación de autorregulación, Parágrafo 2° y 24° La autorregulación en la actividad del avaluador, de la Ley 1673 de 2013</t>
  </si>
  <si>
    <t>Para calcular este indicador la coordinación contemplaran todos los tramites (apertura y pruebas) que se asignan mensualmente a los abogados que hacen parte del grupo de trabajo de investigaciones administrativas y apoyo jurídico y que deben generar un acto administrativo, así mismo, con cada cierre de mes se validará en el sistema de tramites cuantos de los trámites asignados cuentan con acto administrativo.</t>
  </si>
  <si>
    <t>Calcular el porcentaje de tramites asignados mensualmente a los abogados que hacen parte del grupo de trabajo de investigaciones administrativas y apoyo jurídico, que generan acto administrativo.</t>
  </si>
  <si>
    <t>Líder de proceso</t>
  </si>
  <si>
    <t>Sistema de trámites</t>
  </si>
  <si>
    <t>17545de 2015</t>
  </si>
  <si>
    <t>VERSIÓN: 2</t>
  </si>
  <si>
    <t>FECHA: 2019-09-09</t>
  </si>
  <si>
    <t>CÓDIGO: RT01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</si>
</sst>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1"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2"/>
      <color theme="1"/>
      <name val="Arial Narrow"/>
      <family val="2"/>
    </font>
    <font>
      <sz val="10"/>
      <name val="Arial Narrow"/>
      <family val="2"/>
    </font>
    <font>
      <sz val="10"/>
      <color theme="1"/>
      <name val="Arial Narrow"/>
      <family val="2"/>
    </font>
    <font>
      <b/>
      <sz val="10"/>
      <color theme="1"/>
      <name val="Arial Narrow"/>
      <family val="2"/>
    </font>
    <font>
      <b/>
      <sz val="9"/>
      <color rgb="FF2D3B89"/>
      <name val="Arial Black"/>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7">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medium">
        <color auto="1"/>
      </left>
      <right style="hair">
        <color auto="1"/>
      </right>
      <top/>
      <bottom style="hair">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auto="1"/>
      </top>
      <bottom/>
      <diagonal/>
    </border>
    <border>
      <left/>
      <right style="thin">
        <color indexed="64"/>
      </right>
      <top style="medium">
        <color auto="1"/>
      </top>
      <bottom/>
      <diagonal/>
    </border>
    <border>
      <left/>
      <right style="thin">
        <color indexed="64"/>
      </right>
      <top/>
      <bottom style="medium">
        <color auto="1"/>
      </bottom>
      <diagonal/>
    </border>
    <border>
      <left style="medium">
        <color indexed="64"/>
      </left>
      <right/>
      <top style="medium">
        <color indexed="64"/>
      </top>
      <bottom/>
      <diagonal/>
    </border>
    <border>
      <left/>
      <right style="medium">
        <color auto="1"/>
      </right>
      <top style="medium">
        <color indexed="64"/>
      </top>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17" fillId="0" borderId="0"/>
  </cellStyleXfs>
  <cellXfs count="295">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9" fontId="12" fillId="0" borderId="44" xfId="0" applyNumberFormat="1" applyFont="1" applyBorder="1" applyAlignment="1">
      <alignment horizontal="center" vertical="center" wrapText="1"/>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1" fillId="0" borderId="46" xfId="0" applyFont="1" applyBorder="1"/>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6" fillId="0" borderId="0" xfId="0" applyFont="1" applyFill="1" applyBorder="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2"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3" fillId="0" borderId="1" xfId="0" applyFont="1" applyBorder="1" applyAlignment="1">
      <alignment horizontal="center" vertical="center"/>
    </xf>
    <xf numFmtId="0" fontId="25" fillId="4" borderId="0" xfId="0" applyFont="1" applyFill="1" applyBorder="1" applyAlignment="1">
      <alignment horizontal="center"/>
    </xf>
    <xf numFmtId="0" fontId="10" fillId="0" borderId="6" xfId="0" applyFont="1" applyBorder="1" applyAlignment="1">
      <alignment horizontal="center" vertical="center"/>
    </xf>
    <xf numFmtId="0" fontId="25" fillId="0" borderId="0" xfId="0" applyFont="1" applyFill="1" applyBorder="1" applyAlignment="1">
      <alignment vertical="center" wrapText="1"/>
    </xf>
    <xf numFmtId="0" fontId="10" fillId="0" borderId="0" xfId="0" applyFont="1" applyBorder="1" applyAlignment="1">
      <alignment horizontal="center" vertical="center"/>
    </xf>
    <xf numFmtId="0" fontId="10" fillId="0" borderId="26" xfId="0" applyFont="1" applyBorder="1" applyAlignment="1">
      <alignment horizontal="justify" vertical="center"/>
    </xf>
    <xf numFmtId="0" fontId="12" fillId="0" borderId="33" xfId="0" applyFont="1" applyBorder="1" applyAlignment="1">
      <alignment horizontal="center" vertical="center"/>
    </xf>
    <xf numFmtId="0" fontId="10" fillId="0" borderId="1"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1" xfId="0" applyFont="1" applyBorder="1" applyAlignment="1">
      <alignment horizontal="justify" vertical="center"/>
    </xf>
    <xf numFmtId="0" fontId="26" fillId="0" borderId="33" xfId="0" applyFont="1" applyBorder="1" applyAlignment="1">
      <alignment horizontal="center" vertical="center" wrapText="1"/>
    </xf>
    <xf numFmtId="0" fontId="10" fillId="0" borderId="48" xfId="0" applyFont="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4" xfId="0" applyFont="1" applyBorder="1" applyAlignment="1">
      <alignment horizontal="justify" vertical="center"/>
    </xf>
    <xf numFmtId="0" fontId="10" fillId="0" borderId="4" xfId="0" applyFont="1" applyBorder="1" applyAlignment="1">
      <alignment horizontal="center" vertical="center" wrapText="1"/>
    </xf>
    <xf numFmtId="0" fontId="10" fillId="0" borderId="1" xfId="0" applyFont="1" applyBorder="1" applyAlignment="1">
      <alignment horizontal="justify" vertic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1" xfId="0" applyFont="1" applyBorder="1" applyAlignment="1">
      <alignment horizontal="justify" vertical="center" wrapText="1"/>
    </xf>
    <xf numFmtId="0" fontId="25" fillId="0" borderId="0"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10" fillId="0" borderId="0" xfId="0" applyFont="1" applyBorder="1" applyAlignment="1">
      <alignment horizontal="justify" vertical="center" wrapText="1"/>
    </xf>
    <xf numFmtId="0" fontId="10" fillId="0" borderId="0" xfId="0" applyFont="1" applyBorder="1" applyAlignment="1">
      <alignment horizontal="center" vertical="center" wrapText="1"/>
    </xf>
    <xf numFmtId="0" fontId="10" fillId="0" borderId="4" xfId="0" applyFont="1" applyBorder="1" applyAlignment="1">
      <alignment horizontal="center" vertical="center"/>
    </xf>
    <xf numFmtId="0" fontId="7" fillId="2" borderId="1" xfId="0" applyFont="1" applyFill="1" applyBorder="1" applyAlignment="1">
      <alignment horizontal="center" vertical="center" wrapText="1"/>
    </xf>
    <xf numFmtId="164" fontId="10" fillId="0" borderId="1" xfId="0" applyNumberFormat="1" applyFont="1" applyBorder="1" applyAlignment="1">
      <alignment horizontal="center" vertical="center"/>
    </xf>
    <xf numFmtId="0" fontId="28" fillId="0" borderId="33" xfId="0" applyFont="1" applyBorder="1" applyAlignment="1">
      <alignment horizontal="center" vertical="center" wrapText="1"/>
    </xf>
    <xf numFmtId="0" fontId="30" fillId="0" borderId="49" xfId="0" applyFont="1" applyFill="1" applyBorder="1" applyAlignment="1">
      <alignment vertical="center" wrapText="1"/>
    </xf>
    <xf numFmtId="0" fontId="30" fillId="0" borderId="50" xfId="0" applyFont="1" applyFill="1" applyBorder="1" applyAlignment="1">
      <alignment vertical="center" wrapText="1"/>
    </xf>
    <xf numFmtId="0" fontId="30" fillId="0" borderId="51" xfId="0" applyFont="1" applyFill="1" applyBorder="1" applyAlignment="1">
      <alignment horizontal="left"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24" fillId="0" borderId="16" xfId="0" applyFont="1" applyBorder="1" applyAlignment="1">
      <alignment horizontal="center" vertical="center" wrapText="1"/>
    </xf>
    <xf numFmtId="0" fontId="24" fillId="0" borderId="2" xfId="0" applyFont="1" applyBorder="1" applyAlignment="1">
      <alignment horizontal="center" vertic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Border="1" applyAlignment="1">
      <alignment horizontal="justify" vertical="center"/>
    </xf>
    <xf numFmtId="0" fontId="10" fillId="0" borderId="4" xfId="0" applyFont="1" applyBorder="1" applyAlignment="1">
      <alignment horizontal="justify" vertical="center"/>
    </xf>
    <xf numFmtId="0" fontId="10" fillId="0" borderId="2" xfId="0" applyFont="1" applyBorder="1" applyAlignment="1">
      <alignment horizontal="justify" vertic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24" fillId="0" borderId="16"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7" fillId="2" borderId="36"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4"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54" xfId="0" applyFont="1" applyBorder="1" applyAlignment="1">
      <alignment horizontal="center" vertical="center"/>
    </xf>
    <xf numFmtId="0" fontId="0" fillId="0" borderId="55" xfId="0" applyBorder="1" applyAlignment="1">
      <alignment horizontal="center"/>
    </xf>
    <xf numFmtId="0" fontId="0" fillId="0" borderId="52" xfId="0" applyBorder="1" applyAlignment="1">
      <alignment horizontal="center"/>
    </xf>
    <xf numFmtId="0" fontId="0" fillId="0" borderId="56" xfId="0" applyBorder="1" applyAlignment="1">
      <alignment horizontal="center"/>
    </xf>
    <xf numFmtId="0" fontId="0" fillId="0" borderId="4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4" fillId="0" borderId="16"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4" fillId="0" borderId="16"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16"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Fill="1" applyBorder="1" applyAlignment="1">
      <alignment horizontal="center" vertical="center"/>
    </xf>
    <xf numFmtId="0" fontId="2" fillId="0" borderId="1" xfId="0" applyFont="1" applyBorder="1" applyAlignment="1">
      <alignment horizontal="center" vertical="center"/>
    </xf>
    <xf numFmtId="0" fontId="27" fillId="0" borderId="16"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16" xfId="0" applyFont="1" applyBorder="1" applyAlignment="1">
      <alignment horizontal="left" vertical="center" wrapText="1"/>
    </xf>
    <xf numFmtId="0" fontId="27" fillId="0" borderId="4" xfId="0" applyFont="1" applyBorder="1" applyAlignment="1">
      <alignment horizontal="left" vertical="center" wrapText="1"/>
    </xf>
    <xf numFmtId="0" fontId="27" fillId="0" borderId="2" xfId="0" applyFont="1" applyBorder="1" applyAlignment="1">
      <alignment horizontal="left" vertical="center" wrapText="1"/>
    </xf>
  </cellXfs>
  <cellStyles count="5">
    <cellStyle name="Hipervínculo" xfId="1" builtinId="8"/>
    <cellStyle name="Normal" xfId="0" builtinId="0"/>
    <cellStyle name="Normal 2" xfId="2"/>
    <cellStyle name="Normal 2 2" xfId="3"/>
    <cellStyle name="Normal 3" xfId="4"/>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ppt/media/image22.svg"/><Relationship Id="rId4" Type="http://schemas.openxmlformats.org/officeDocument/2006/relationships/image" Target="../media/image3.png"/><Relationship Id="rId9" Type="http://schemas.openxmlformats.org/officeDocument/2006/relationships/image" Target="../media/image7.jpe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833438</xdr:colOff>
      <xdr:row>0</xdr:row>
      <xdr:rowOff>107156</xdr:rowOff>
    </xdr:from>
    <xdr:to>
      <xdr:col>2</xdr:col>
      <xdr:colOff>1128713</xdr:colOff>
      <xdr:row>2</xdr:row>
      <xdr:rowOff>171456</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33438" y="107156"/>
          <a:ext cx="2259806" cy="89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9</xdr:row>
      <xdr:rowOff>162719</xdr:rowOff>
    </xdr:to>
    <xdr:pic>
      <xdr:nvPicPr>
        <xdr:cNvPr id="10" name="Imagen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135727</xdr:rowOff>
    </xdr:to>
    <xdr:pic>
      <xdr:nvPicPr>
        <xdr:cNvPr id="11"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lc="http://schemas.openxmlformats.org/drawingml/2006/lockedCanvas" xmlns="" xmlns:asvg="http://schemas.microsoft.com/office/drawing/2016/SVG/main" xmlns:p="http://schemas.openxmlformats.org/presentationml/2006/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8</xdr:row>
      <xdr:rowOff>123604</xdr:rowOff>
    </xdr:to>
    <xdr:pic>
      <xdr:nvPicPr>
        <xdr:cNvPr id="15"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lc="http://schemas.openxmlformats.org/drawingml/2006/lockedCanvas" xmlns="" xmlns:asvg="http://schemas.microsoft.com/office/drawing/2016/SVG/main" xmlns:p="http://schemas.openxmlformats.org/presentationml/2006/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8</xdr:row>
      <xdr:rowOff>83774</xdr:rowOff>
    </xdr:to>
    <xdr:pic>
      <xdr:nvPicPr>
        <xdr:cNvPr id="18"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lc="http://schemas.openxmlformats.org/drawingml/2006/lockedCanvas" xmlns="" xmlns:asvg="http://schemas.microsoft.com/office/drawing/2016/SVG/main" xmlns:p="http://schemas.openxmlformats.org/presentationml/2006/main" r:embed="rId5"/>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49</xdr:row>
      <xdr:rowOff>168373</xdr:rowOff>
    </xdr:from>
    <xdr:to>
      <xdr:col>22</xdr:col>
      <xdr:colOff>530934</xdr:colOff>
      <xdr:row>56</xdr:row>
      <xdr:rowOff>133736</xdr:rowOff>
    </xdr:to>
    <xdr:pic>
      <xdr:nvPicPr>
        <xdr:cNvPr id="19" name="Imagen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39</xdr:row>
      <xdr:rowOff>161586</xdr:rowOff>
    </xdr:from>
    <xdr:to>
      <xdr:col>14</xdr:col>
      <xdr:colOff>365125</xdr:colOff>
      <xdr:row>47</xdr:row>
      <xdr:rowOff>145182</xdr:rowOff>
    </xdr:to>
    <xdr:grpSp>
      <xdr:nvGrpSpPr>
        <xdr:cNvPr id="23" name="Grupo 22"/>
        <xdr:cNvGrpSpPr/>
      </xdr:nvGrpSpPr>
      <xdr:grpSpPr>
        <a:xfrm>
          <a:off x="4254483" y="29117586"/>
          <a:ext cx="4302142" cy="1507596"/>
          <a:chOff x="608263" y="7708566"/>
          <a:chExt cx="3502881" cy="1602847"/>
        </a:xfrm>
      </xdr:grpSpPr>
      <xdr:sp macro="" textlink="">
        <xdr:nvSpPr>
          <xdr:cNvPr id="24" name="CuadroTexto 23"/>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 Sobre etiquetado de calzado y algunos artículos de marroquinería - Resolución 0933 del 21 de abril de 2008.</a:t>
            </a:r>
          </a:p>
          <a:p>
            <a:pPr marL="0" indent="0"/>
            <a:r>
              <a:rPr lang="es-CO" sz="1100" i="1">
                <a:solidFill>
                  <a:sysClr val="windowText" lastClr="000000"/>
                </a:solidFill>
                <a:latin typeface="+mn-lt"/>
                <a:ea typeface="+mn-ea"/>
                <a:cs typeface="+mn-cs"/>
              </a:rPr>
              <a:t>• Sobre etiquetado de confecciones - Resolución 1950 del 17 de julio de 2009.</a:t>
            </a:r>
          </a:p>
          <a:p>
            <a:pPr marL="0" indent="0"/>
            <a:r>
              <a:rPr lang="es-CO" sz="1100" i="1">
                <a:solidFill>
                  <a:sysClr val="windowText" lastClr="000000"/>
                </a:solidFill>
                <a:latin typeface="+mn-lt"/>
                <a:ea typeface="+mn-ea"/>
                <a:cs typeface="+mn-cs"/>
              </a:rPr>
              <a:t>• Sobre los requisitos sanitarios de los juguetes, sus componentes y accesorios - Resolución 3388 del 8 de septiembre de 2008.</a:t>
            </a:r>
          </a:p>
          <a:p>
            <a:pPr marL="0" indent="0"/>
            <a:r>
              <a:rPr lang="es-CO" sz="1100" i="1">
                <a:solidFill>
                  <a:sysClr val="windowText" lastClr="000000"/>
                </a:solidFill>
                <a:latin typeface="+mn-lt"/>
                <a:ea typeface="+mn-ea"/>
                <a:cs typeface="+mn-cs"/>
              </a:rPr>
              <a:t>• Para utensilios de vidrio y vitrocerámica en contacto con alimentos, utensilios de cerámica empleados en la cocción en contacto con los alimentos y, vajillería cerámica de uso institucional - Resolución 1900 del 21 de julio de 2008.</a:t>
            </a:r>
          </a:p>
          <a:p>
            <a:pPr marL="0" indent="0"/>
            <a:r>
              <a:rPr lang="es-CO" sz="1100" i="1">
                <a:solidFill>
                  <a:sysClr val="windowText" lastClr="000000"/>
                </a:solidFill>
                <a:latin typeface="+mn-lt"/>
                <a:ea typeface="+mn-ea"/>
                <a:cs typeface="+mn-cs"/>
              </a:rPr>
              <a:t>• Aplicable a Pilas de Zinc-Carbón y Alcalinas - Resolución 0172 del 23 de enero de 2012.</a:t>
            </a:r>
          </a:p>
          <a:p>
            <a:pPr marL="0" indent="0"/>
            <a:r>
              <a:rPr lang="es-CO" sz="1100" i="1">
                <a:solidFill>
                  <a:sysClr val="windowText" lastClr="000000"/>
                </a:solidFill>
                <a:latin typeface="+mn-lt"/>
                <a:ea typeface="+mn-ea"/>
                <a:cs typeface="+mn-cs"/>
              </a:rPr>
              <a:t>• Aplicable a los artefactos Refrigeradores, Congeladores, combinación Refrigeradores-Congeladores para uso doméstico - Resolución 0859 del 25 de abril de 2006.</a:t>
            </a:r>
          </a:p>
          <a:p>
            <a:pPr marL="0" indent="0"/>
            <a:r>
              <a:rPr lang="es-CO" sz="1100" i="1">
                <a:solidFill>
                  <a:sysClr val="windowText" lastClr="000000"/>
                </a:solidFill>
                <a:latin typeface="+mn-lt"/>
                <a:ea typeface="+mn-ea"/>
                <a:cs typeface="+mn-cs"/>
              </a:rPr>
              <a:t>• Para ollas a presión de uso doméstico y sus accesorios - Resolución 0495 del 7 de junio de 2002.</a:t>
            </a:r>
          </a:p>
          <a:p>
            <a:pPr marL="0" indent="0"/>
            <a:r>
              <a:rPr lang="es-CO" sz="1100" i="1">
                <a:solidFill>
                  <a:sysClr val="windowText" lastClr="000000"/>
                </a:solidFill>
                <a:latin typeface="+mn-lt"/>
                <a:ea typeface="+mn-ea"/>
                <a:cs typeface="+mn-cs"/>
              </a:rPr>
              <a:t>• Aplicable a cinturones de seguridad para uso en vehículos automotores - Resolución 1949 del 17 de julio de 2009.</a:t>
            </a:r>
          </a:p>
          <a:p>
            <a:pPr marL="0" indent="0"/>
            <a:r>
              <a:rPr lang="es-CO" sz="1100" i="1">
                <a:solidFill>
                  <a:sysClr val="windowText" lastClr="000000"/>
                </a:solidFill>
                <a:latin typeface="+mn-lt"/>
                <a:ea typeface="+mn-ea"/>
                <a:cs typeface="+mn-cs"/>
              </a:rPr>
              <a:t>• Acristalamientos de seguridad para uso en vehículos automotores y sus remolques - Resolución 0322 del 19 de Abril de 2002.</a:t>
            </a:r>
          </a:p>
          <a:p>
            <a:pPr marL="0" indent="0"/>
            <a:r>
              <a:rPr lang="es-CO" sz="1100" i="1">
                <a:solidFill>
                  <a:sysClr val="windowText" lastClr="000000"/>
                </a:solidFill>
                <a:latin typeface="+mn-lt"/>
                <a:ea typeface="+mn-ea"/>
                <a:cs typeface="+mn-cs"/>
              </a:rPr>
              <a:t>• Gasodomésticos que funcionan con combustibles gaseosos - Resolución 1023 del 25 de mayo de 2004. </a:t>
            </a:r>
          </a:p>
          <a:p>
            <a:pPr marL="0" indent="0"/>
            <a:r>
              <a:rPr lang="es-CO" sz="1100" i="1">
                <a:solidFill>
                  <a:sysClr val="windowText" lastClr="000000"/>
                </a:solidFill>
                <a:latin typeface="+mn-lt"/>
                <a:ea typeface="+mn-ea"/>
                <a:cs typeface="+mn-cs"/>
              </a:rPr>
              <a:t>• Reglamento Técnico de Instalaciones Eléctricas – RETIE - Resolución 90708 del 30 de agosto de 2013.</a:t>
            </a:r>
          </a:p>
          <a:p>
            <a:pPr marL="0" indent="0"/>
            <a:r>
              <a:rPr lang="es-CO" sz="1100" i="1">
                <a:solidFill>
                  <a:sysClr val="windowText" lastClr="000000"/>
                </a:solidFill>
                <a:latin typeface="+mn-lt"/>
                <a:ea typeface="+mn-ea"/>
                <a:cs typeface="+mn-cs"/>
              </a:rPr>
              <a:t>• Reglamento Técnico de Iluminación y Alumbrado Público – RETILAP - Resolución 180540 del 30 de marzo de 2010.</a:t>
            </a:r>
          </a:p>
          <a:p>
            <a:pPr marL="0" indent="0"/>
            <a:r>
              <a:rPr lang="es-CO" sz="1100" i="1">
                <a:solidFill>
                  <a:sysClr val="windowText" lastClr="000000"/>
                </a:solidFill>
                <a:latin typeface="+mn-lt"/>
                <a:ea typeface="+mn-ea"/>
                <a:cs typeface="+mn-cs"/>
              </a:rPr>
              <a:t>• Cilindros y Tanques Estacionarios utilizados en la prestación del servicio público domiciliario de Gas Licuado del Petróleo, GLP, y sus procesos de mantenimiento - Resolución 180196 del 21 de febrero de 2006.</a:t>
            </a:r>
          </a:p>
          <a:p>
            <a:pPr marL="0" indent="0"/>
            <a:r>
              <a:rPr lang="es-CO" sz="1100" i="1">
                <a:solidFill>
                  <a:sysClr val="windowText" lastClr="000000"/>
                </a:solidFill>
                <a:latin typeface="+mn-lt"/>
                <a:ea typeface="+mn-ea"/>
                <a:cs typeface="+mn-cs"/>
              </a:rPr>
              <a:t>• De requisitos mínimos que deben cumplir los empaques de los productos agrícolas para consumo humano - Resolución 224 del 7 de septiembre de 2007.</a:t>
            </a:r>
          </a:p>
          <a:p>
            <a:pPr marL="0" indent="0"/>
            <a:r>
              <a:rPr lang="es-CO" sz="1100" i="1">
                <a:solidFill>
                  <a:sysClr val="windowText" lastClr="000000"/>
                </a:solidFill>
                <a:latin typeface="+mn-lt"/>
                <a:ea typeface="+mn-ea"/>
                <a:cs typeface="+mn-cs"/>
              </a:rPr>
              <a:t>• Aplicable a las Estaciones de Servicio que suministran Gas Natural Comprimido para Uso Vehicular - Resolución 180928 del 26 de julio de 2006.</a:t>
            </a:r>
          </a:p>
          <a:p>
            <a:pPr marL="0" indent="0"/>
            <a:r>
              <a:rPr lang="es-CO" sz="1100" i="1">
                <a:solidFill>
                  <a:sysClr val="windowText" lastClr="000000"/>
                </a:solidFill>
                <a:latin typeface="+mn-lt"/>
                <a:ea typeface="+mn-ea"/>
                <a:cs typeface="+mn-cs"/>
              </a:rPr>
              <a:t>• Aplicable a talleres, equipos y procesos de conversión a gas natural comprimido para uso vehicular – Resolución 0957 del 21 de marzo de </a:t>
            </a:r>
            <a:r>
              <a:rPr lang="es-CO" sz="1100" i="1">
                <a:solidFill>
                  <a:schemeClr val="accent6">
                    <a:lumMod val="75000"/>
                  </a:schemeClr>
                </a:solidFill>
                <a:latin typeface="+mn-lt"/>
                <a:ea typeface="+mn-ea"/>
                <a:cs typeface="+mn-cs"/>
              </a:rPr>
              <a:t>2012.</a:t>
            </a:r>
          </a:p>
          <a:p>
            <a:pPr marL="0" indent="0"/>
            <a:r>
              <a:rPr lang="es-CO" sz="1100" i="1">
                <a:solidFill>
                  <a:schemeClr val="accent6">
                    <a:lumMod val="75000"/>
                  </a:schemeClr>
                </a:solidFill>
                <a:latin typeface="+mn-lt"/>
                <a:ea typeface="+mn-ea"/>
                <a:cs typeface="+mn-cs"/>
              </a:rPr>
              <a:t>• Aplicable a los dispositivos de seguridad y su instalación en piscinas - Resolución 4113 del 4 de diciembre de 2012.</a:t>
            </a:r>
          </a:p>
          <a:p>
            <a:pPr marL="0" indent="0"/>
            <a:r>
              <a:rPr lang="es-CO" sz="1100" i="1">
                <a:solidFill>
                  <a:schemeClr val="accent6">
                    <a:lumMod val="75000"/>
                  </a:schemeClr>
                </a:solidFill>
                <a:latin typeface="+mn-lt"/>
                <a:ea typeface="+mn-ea"/>
                <a:cs typeface="+mn-cs"/>
              </a:rPr>
              <a:t>• Aplicable a cintas retrorreflectivas para uso en vehículos automotores y sus remolques -Resolución 0538 del 25 de febrero de 2013.</a:t>
            </a:r>
          </a:p>
          <a:p>
            <a:pPr marL="0" indent="0"/>
            <a:r>
              <a:rPr lang="es-CO" sz="1100" i="1">
                <a:solidFill>
                  <a:schemeClr val="accent6">
                    <a:lumMod val="75000"/>
                  </a:schemeClr>
                </a:solidFill>
                <a:latin typeface="+mn-lt"/>
                <a:ea typeface="+mn-ea"/>
                <a:cs typeface="+mn-cs"/>
              </a:rPr>
              <a:t>• Etiquetado de productos en circunstancias especiales señaladas en el artículo 15 de la Ley 1480 del 12 de octubre de 2011 - Resolución 0497 del 20 de febrero de 2013.</a:t>
            </a:r>
          </a:p>
          <a:p>
            <a:pPr marL="0" indent="0"/>
            <a:r>
              <a:rPr lang="es-CO" sz="1100" i="1">
                <a:solidFill>
                  <a:schemeClr val="accent6">
                    <a:lumMod val="75000"/>
                  </a:schemeClr>
                </a:solidFill>
                <a:latin typeface="+mn-lt"/>
                <a:ea typeface="+mn-ea"/>
                <a:cs typeface="+mn-cs"/>
              </a:rPr>
              <a:t>• Etiquetado de baldosas cerámicas - Resolución 0180 del 21 de enero de 2013. </a:t>
            </a:r>
          </a:p>
          <a:p>
            <a:pPr marL="0" indent="0"/>
            <a:r>
              <a:rPr lang="es-CO" sz="1100" i="1">
                <a:solidFill>
                  <a:schemeClr val="accent6">
                    <a:lumMod val="75000"/>
                  </a:schemeClr>
                </a:solidFill>
                <a:latin typeface="+mn-lt"/>
                <a:ea typeface="+mn-ea"/>
                <a:cs typeface="+mn-cs"/>
              </a:rPr>
              <a:t>• Aplicable a la información del estampe original, etiquetado y aspecto físico de cilindros sin costuras de alta presión para gases industriales y medicinales - Resolución 2876 del 5 de julio de 2013.</a:t>
            </a:r>
          </a:p>
          <a:p>
            <a:pPr marL="0" indent="0"/>
            <a:r>
              <a:rPr lang="es-CO" sz="1100" i="1">
                <a:solidFill>
                  <a:schemeClr val="accent6">
                    <a:lumMod val="75000"/>
                  </a:schemeClr>
                </a:solidFill>
                <a:latin typeface="+mn-lt"/>
                <a:ea typeface="+mn-ea"/>
                <a:cs typeface="+mn-cs"/>
              </a:rPr>
              <a:t>• Instalaciones domiciliarias para el suministro de gas natural - Resolución 1023 del 25 de mayo de 2004.</a:t>
            </a:r>
          </a:p>
          <a:p>
            <a:pPr marL="0" indent="0"/>
            <a:r>
              <a:rPr lang="es-CO" sz="1100" i="1">
                <a:solidFill>
                  <a:schemeClr val="accent6">
                    <a:lumMod val="75000"/>
                  </a:schemeClr>
                </a:solidFill>
                <a:latin typeface="+mn-lt"/>
                <a:ea typeface="+mn-ea"/>
                <a:cs typeface="+mn-cs"/>
              </a:rPr>
              <a:t>• Reglamento Técnico para Redes Internas de Telecomunicaciones – RITEL - Resolución 4262 del 15 de julio 2013.</a:t>
            </a:r>
          </a:p>
          <a:p>
            <a:pPr marL="0" indent="0"/>
            <a:r>
              <a:rPr lang="es-CO" sz="1100" i="1">
                <a:solidFill>
                  <a:schemeClr val="accent6">
                    <a:lumMod val="75000"/>
                  </a:schemeClr>
                </a:solidFill>
                <a:latin typeface="+mn-lt"/>
                <a:ea typeface="+mn-ea"/>
                <a:cs typeface="+mn-cs"/>
              </a:rPr>
              <a:t>• Evaluación de la Conformidad en procesos de contratación estatal y certificación de Normas Técnicas - Decreto 865 del 29 de Abril de 2013.</a:t>
            </a:r>
          </a:p>
          <a:p>
            <a:pPr marL="0" indent="0"/>
            <a:r>
              <a:rPr lang="es-CO" sz="1100" i="1">
                <a:solidFill>
                  <a:schemeClr val="accent6">
                    <a:lumMod val="75000"/>
                  </a:schemeClr>
                </a:solidFill>
                <a:latin typeface="+mn-lt"/>
                <a:ea typeface="+mn-ea"/>
                <a:cs typeface="+mn-cs"/>
              </a:rPr>
              <a:t>• Acristalamientos de seguridad resistentes a las balas para uso en vehículos automotores y sus remolques - Resolución 0934 del 21 de Abril de 2008.</a:t>
            </a:r>
          </a:p>
          <a:p>
            <a:pPr marL="0" indent="0"/>
            <a:r>
              <a:rPr lang="es-CO" sz="1100" i="1">
                <a:solidFill>
                  <a:schemeClr val="accent6">
                    <a:lumMod val="75000"/>
                  </a:schemeClr>
                </a:solidFill>
                <a:latin typeface="+mn-lt"/>
                <a:ea typeface="+mn-ea"/>
                <a:cs typeface="+mn-cs"/>
              </a:rPr>
              <a:t>• Aplicable a barras corrugadas para refuerzo de concreto en construcciones sismo resistentes - Decreto 1513 del 16 de julio de 2012.</a:t>
            </a:r>
          </a:p>
          <a:p>
            <a:pPr marL="0" indent="0"/>
            <a:r>
              <a:rPr lang="es-CO" sz="1100" i="1">
                <a:solidFill>
                  <a:schemeClr val="accent6">
                    <a:lumMod val="75000"/>
                  </a:schemeClr>
                </a:solidFill>
                <a:latin typeface="+mn-lt"/>
                <a:ea typeface="+mn-ea"/>
                <a:cs typeface="+mn-cs"/>
              </a:rPr>
              <a:t>• Aplicable a sistemas de frenos o sus componentes para uso en vehículos automotores o en sus remolques - Resolución 4983 del 13 de diciembre de 2011.</a:t>
            </a:r>
          </a:p>
          <a:p>
            <a:pPr marL="0" indent="0"/>
            <a:r>
              <a:rPr lang="es-CO" sz="1100" i="1">
                <a:solidFill>
                  <a:schemeClr val="accent6">
                    <a:lumMod val="75000"/>
                  </a:schemeClr>
                </a:solidFill>
                <a:latin typeface="+mn-lt"/>
                <a:ea typeface="+mn-ea"/>
                <a:cs typeface="+mn-cs"/>
              </a:rPr>
              <a:t>• Llantas neumáticas nuevas o reencauchadas para uso en vehículos automotores y sus remolques - Resolución 0481 del 4 de marzo de 2006.</a:t>
            </a:r>
          </a:p>
        </xdr:txBody>
      </xdr:sp>
      <xdr:sp macro="" textlink="">
        <xdr:nvSpPr>
          <xdr:cNvPr id="25" name="CuadroTexto 24"/>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39</xdr:row>
      <xdr:rowOff>181695</xdr:rowOff>
    </xdr:from>
    <xdr:to>
      <xdr:col>18</xdr:col>
      <xdr:colOff>1825624</xdr:colOff>
      <xdr:row>47</xdr:row>
      <xdr:rowOff>165288</xdr:rowOff>
    </xdr:to>
    <xdr:grpSp>
      <xdr:nvGrpSpPr>
        <xdr:cNvPr id="3" name="Grupo 2"/>
        <xdr:cNvGrpSpPr/>
      </xdr:nvGrpSpPr>
      <xdr:grpSpPr>
        <a:xfrm>
          <a:off x="8966980" y="29137695"/>
          <a:ext cx="4169582" cy="1507593"/>
          <a:chOff x="8141481" y="7791115"/>
          <a:chExt cx="3616604" cy="1602843"/>
        </a:xfrm>
      </xdr:grpSpPr>
      <xdr:sp macro="" textlink="">
        <xdr:nvSpPr>
          <xdr:cNvPr id="27" name="CuadroTexto 26"/>
          <xdr:cNvSpPr txBox="1"/>
        </xdr:nvSpPr>
        <xdr:spPr>
          <a:xfrm>
            <a:off x="8144806" y="8077776"/>
            <a:ext cx="3613279" cy="1316182"/>
          </a:xfrm>
          <a:prstGeom prst="rect">
            <a:avLst/>
          </a:prstGeom>
          <a:solidFill>
            <a:schemeClr val="bg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Cuadros</a:t>
            </a:r>
            <a:r>
              <a:rPr lang="es-CO" sz="1100" i="1" baseline="0">
                <a:solidFill>
                  <a:sysClr val="windowText" lastClr="000000"/>
                </a:solidFill>
                <a:latin typeface="+mn-lt"/>
                <a:ea typeface="+mn-ea"/>
                <a:cs typeface="+mn-cs"/>
              </a:rPr>
              <a:t> de control</a:t>
            </a:r>
          </a:p>
          <a:p>
            <a:pPr marL="0" indent="0"/>
            <a:r>
              <a:rPr lang="es-CO" sz="1100" i="1" baseline="0">
                <a:solidFill>
                  <a:sysClr val="windowText" lastClr="000000"/>
                </a:solidFill>
                <a:latin typeface="+mn-lt"/>
                <a:ea typeface="+mn-ea"/>
                <a:cs typeface="+mn-cs"/>
              </a:rPr>
              <a:t>Sistema  de trámites</a:t>
            </a:r>
          </a:p>
          <a:p>
            <a:pPr marL="0" indent="0"/>
            <a:r>
              <a:rPr lang="es-CO" sz="1100" i="1" baseline="0">
                <a:solidFill>
                  <a:sysClr val="windowText" lastClr="000000"/>
                </a:solidFill>
                <a:latin typeface="+mn-lt"/>
                <a:ea typeface="+mn-ea"/>
                <a:cs typeface="+mn-cs"/>
              </a:rPr>
              <a:t>Rúes</a:t>
            </a:r>
            <a:endParaRPr lang="es-CO" sz="1100" i="1">
              <a:solidFill>
                <a:sysClr val="windowText" lastClr="000000"/>
              </a:solidFill>
              <a:latin typeface="+mn-lt"/>
              <a:ea typeface="+mn-ea"/>
              <a:cs typeface="+mn-cs"/>
            </a:endParaRPr>
          </a:p>
        </xdr:txBody>
      </xdr:sp>
      <xdr:sp macro="" textlink="">
        <xdr:nvSpPr>
          <xdr:cNvPr id="28" name="CuadroTexto 27"/>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39</xdr:row>
      <xdr:rowOff>191224</xdr:rowOff>
    </xdr:from>
    <xdr:to>
      <xdr:col>24</xdr:col>
      <xdr:colOff>238125</xdr:colOff>
      <xdr:row>47</xdr:row>
      <xdr:rowOff>174817</xdr:rowOff>
    </xdr:to>
    <xdr:grpSp>
      <xdr:nvGrpSpPr>
        <xdr:cNvPr id="29" name="Grupo 28"/>
        <xdr:cNvGrpSpPr/>
      </xdr:nvGrpSpPr>
      <xdr:grpSpPr>
        <a:xfrm>
          <a:off x="13762819" y="29147224"/>
          <a:ext cx="4418025" cy="1507593"/>
          <a:chOff x="608263" y="7708566"/>
          <a:chExt cx="3502881" cy="1602843"/>
        </a:xfrm>
      </xdr:grpSpPr>
      <xdr:sp macro="" textlink="">
        <xdr:nvSpPr>
          <xdr:cNvPr id="30" name="CuadroTexto 29"/>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xdr:txBody>
      </xdr:sp>
      <xdr:sp macro="" textlink="">
        <xdr:nvSpPr>
          <xdr:cNvPr id="31" name="CuadroTexto 30"/>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49</xdr:row>
      <xdr:rowOff>91740</xdr:rowOff>
    </xdr:from>
    <xdr:to>
      <xdr:col>15</xdr:col>
      <xdr:colOff>9525</xdr:colOff>
      <xdr:row>57</xdr:row>
      <xdr:rowOff>170583</xdr:rowOff>
    </xdr:to>
    <xdr:grpSp>
      <xdr:nvGrpSpPr>
        <xdr:cNvPr id="38" name="Grupo 37"/>
        <xdr:cNvGrpSpPr/>
      </xdr:nvGrpSpPr>
      <xdr:grpSpPr>
        <a:xfrm>
          <a:off x="4267977" y="30952740"/>
          <a:ext cx="4314048" cy="1602843"/>
          <a:chOff x="608263" y="7708566"/>
          <a:chExt cx="3502881" cy="1602843"/>
        </a:xfrm>
      </xdr:grpSpPr>
      <xdr:sp macro="" textlink="">
        <xdr:nvSpPr>
          <xdr:cNvPr id="39" name="CuadroTexto 38"/>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Ver identificación</a:t>
            </a:r>
            <a:r>
              <a:rPr lang="es-CO" sz="1100" i="1" baseline="0">
                <a:solidFill>
                  <a:schemeClr val="dk1"/>
                </a:solidFill>
                <a:effectLst/>
                <a:latin typeface="+mn-lt"/>
                <a:ea typeface="+mn-ea"/>
                <a:cs typeface="+mn-cs"/>
              </a:rPr>
              <a:t> de PNC</a:t>
            </a:r>
            <a:endParaRPr lang="es-CO">
              <a:effectLst/>
            </a:endParaRPr>
          </a:p>
        </xdr:txBody>
      </xdr:sp>
      <xdr:sp macro="" textlink="">
        <xdr:nvSpPr>
          <xdr:cNvPr id="40" name="CuadroTexto 39"/>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53</xdr:row>
      <xdr:rowOff>50993</xdr:rowOff>
    </xdr:from>
    <xdr:to>
      <xdr:col>15</xdr:col>
      <xdr:colOff>741</xdr:colOff>
      <xdr:row>54</xdr:row>
      <xdr:rowOff>141230</xdr:rowOff>
    </xdr:to>
    <xdr:sp macro="" textlink="">
      <xdr:nvSpPr>
        <xdr:cNvPr id="41" name="CuadroTexto 40"/>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50</xdr:row>
      <xdr:rowOff>59532</xdr:rowOff>
    </xdr:from>
    <xdr:to>
      <xdr:col>18</xdr:col>
      <xdr:colOff>1845468</xdr:colOff>
      <xdr:row>56</xdr:row>
      <xdr:rowOff>154782</xdr:rowOff>
    </xdr:to>
    <xdr:grpSp>
      <xdr:nvGrpSpPr>
        <xdr:cNvPr id="22" name="Grupo 21"/>
        <xdr:cNvGrpSpPr/>
      </xdr:nvGrpSpPr>
      <xdr:grpSpPr>
        <a:xfrm>
          <a:off x="8953500" y="31111032"/>
          <a:ext cx="4202906" cy="1238250"/>
          <a:chOff x="608263" y="7708566"/>
          <a:chExt cx="3502881" cy="1602843"/>
        </a:xfrm>
      </xdr:grpSpPr>
      <xdr:sp macro="" textlink="">
        <xdr:nvSpPr>
          <xdr:cNvPr id="26" name="CuadroTexto 25"/>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instructivos del SIGI</a:t>
            </a:r>
          </a:p>
        </xdr:txBody>
      </xdr:sp>
      <xdr:sp macro="" textlink="">
        <xdr:nvSpPr>
          <xdr:cNvPr id="32" name="CuadroTexto 31"/>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oneCellAnchor>
    <xdr:from>
      <xdr:col>0</xdr:col>
      <xdr:colOff>847725</xdr:colOff>
      <xdr:row>19</xdr:row>
      <xdr:rowOff>0</xdr:rowOff>
    </xdr:from>
    <xdr:ext cx="0" cy="352425"/>
    <xdr:pic>
      <xdr:nvPicPr>
        <xdr:cNvPr id="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1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1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2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2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2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2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2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2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2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2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0350"/>
    <xdr:pic>
      <xdr:nvPicPr>
        <xdr:cNvPr id="2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2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5339"/>
    <xdr:pic>
      <xdr:nvPicPr>
        <xdr:cNvPr id="2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5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2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5"/>
    <xdr:pic>
      <xdr:nvPicPr>
        <xdr:cNvPr id="3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3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3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3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6"/>
    <xdr:pic>
      <xdr:nvPicPr>
        <xdr:cNvPr id="3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9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0350"/>
    <xdr:pic>
      <xdr:nvPicPr>
        <xdr:cNvPr id="3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3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5339"/>
    <xdr:pic>
      <xdr:nvPicPr>
        <xdr:cNvPr id="3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5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3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5"/>
    <xdr:pic>
      <xdr:nvPicPr>
        <xdr:cNvPr id="4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4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4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4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5"/>
    <xdr:pic>
      <xdr:nvPicPr>
        <xdr:cNvPr id="4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4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4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5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5"/>
    <xdr:pic>
      <xdr:nvPicPr>
        <xdr:cNvPr id="5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5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5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5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4"/>
    <xdr:pic>
      <xdr:nvPicPr>
        <xdr:cNvPr id="5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5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5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6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4"/>
    <xdr:pic>
      <xdr:nvPicPr>
        <xdr:cNvPr id="6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6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6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6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4"/>
    <xdr:pic>
      <xdr:nvPicPr>
        <xdr:cNvPr id="6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6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6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7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69875"/>
    <xdr:pic>
      <xdr:nvPicPr>
        <xdr:cNvPr id="7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52425"/>
    <xdr:pic>
      <xdr:nvPicPr>
        <xdr:cNvPr id="7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69875"/>
    <xdr:pic>
      <xdr:nvPicPr>
        <xdr:cNvPr id="7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52425"/>
    <xdr:pic>
      <xdr:nvPicPr>
        <xdr:cNvPr id="7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7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93470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7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93470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7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93470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7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93470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7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7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8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8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1"/>
    <xdr:pic>
      <xdr:nvPicPr>
        <xdr:cNvPr id="8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1"/>
    <xdr:pic>
      <xdr:nvPicPr>
        <xdr:cNvPr id="8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86106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8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8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8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9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9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9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9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9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9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9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10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10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6700"/>
    <xdr:pic>
      <xdr:nvPicPr>
        <xdr:cNvPr id="10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33375"/>
    <xdr:pic>
      <xdr:nvPicPr>
        <xdr:cNvPr id="10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6700"/>
    <xdr:pic>
      <xdr:nvPicPr>
        <xdr:cNvPr id="10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6700"/>
    <xdr:pic>
      <xdr:nvPicPr>
        <xdr:cNvPr id="10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6701"/>
    <xdr:pic>
      <xdr:nvPicPr>
        <xdr:cNvPr id="10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6701"/>
    <xdr:pic>
      <xdr:nvPicPr>
        <xdr:cNvPr id="11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560469"/>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1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11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1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1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1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11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12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13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3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13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3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6106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3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33375"/>
    <xdr:pic>
      <xdr:nvPicPr>
        <xdr:cNvPr id="13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3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3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33375"/>
    <xdr:pic>
      <xdr:nvPicPr>
        <xdr:cNvPr id="14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33375"/>
    <xdr:pic>
      <xdr:nvPicPr>
        <xdr:cNvPr id="14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5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5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5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5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5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5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6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6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7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7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8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8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8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9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9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0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0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1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1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1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2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2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3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3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4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4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5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5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5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6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6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7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7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8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8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9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9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0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0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0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1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1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2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2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2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3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3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4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4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5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5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6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6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6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7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7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8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8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9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9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0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0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0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1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1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2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2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3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3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4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4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4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5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5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6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6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6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6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6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6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6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6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6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7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7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7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8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8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9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9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0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0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0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1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1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2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2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2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2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2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2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2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2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2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2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33375"/>
    <xdr:pic>
      <xdr:nvPicPr>
        <xdr:cNvPr id="52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3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3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3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33375"/>
    <xdr:pic>
      <xdr:nvPicPr>
        <xdr:cNvPr id="53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3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3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33375"/>
    <xdr:pic>
      <xdr:nvPicPr>
        <xdr:cNvPr id="54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4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4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4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33375"/>
    <xdr:pic>
      <xdr:nvPicPr>
        <xdr:cNvPr id="54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0350"/>
    <xdr:pic>
      <xdr:nvPicPr>
        <xdr:cNvPr id="55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52425"/>
    <xdr:pic>
      <xdr:nvPicPr>
        <xdr:cNvPr id="55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5339"/>
    <xdr:pic>
      <xdr:nvPicPr>
        <xdr:cNvPr id="55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5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52425"/>
    <xdr:pic>
      <xdr:nvPicPr>
        <xdr:cNvPr id="55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5"/>
    <xdr:pic>
      <xdr:nvPicPr>
        <xdr:cNvPr id="55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5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5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5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6"/>
    <xdr:pic>
      <xdr:nvPicPr>
        <xdr:cNvPr id="55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9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0350"/>
    <xdr:pic>
      <xdr:nvPicPr>
        <xdr:cNvPr id="56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52425"/>
    <xdr:pic>
      <xdr:nvPicPr>
        <xdr:cNvPr id="56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5339"/>
    <xdr:pic>
      <xdr:nvPicPr>
        <xdr:cNvPr id="56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5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52425"/>
    <xdr:pic>
      <xdr:nvPicPr>
        <xdr:cNvPr id="56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5"/>
    <xdr:pic>
      <xdr:nvPicPr>
        <xdr:cNvPr id="56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6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6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6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5"/>
    <xdr:pic>
      <xdr:nvPicPr>
        <xdr:cNvPr id="57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7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7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7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5"/>
    <xdr:pic>
      <xdr:nvPicPr>
        <xdr:cNvPr id="57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7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7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7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4"/>
    <xdr:pic>
      <xdr:nvPicPr>
        <xdr:cNvPr id="58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8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8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8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4"/>
    <xdr:pic>
      <xdr:nvPicPr>
        <xdr:cNvPr id="58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8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8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8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4"/>
    <xdr:pic>
      <xdr:nvPicPr>
        <xdr:cNvPr id="59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9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9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9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269875"/>
    <xdr:pic>
      <xdr:nvPicPr>
        <xdr:cNvPr id="59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52425"/>
    <xdr:pic>
      <xdr:nvPicPr>
        <xdr:cNvPr id="59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269875"/>
    <xdr:pic>
      <xdr:nvPicPr>
        <xdr:cNvPr id="59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52425"/>
    <xdr:pic>
      <xdr:nvPicPr>
        <xdr:cNvPr id="59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189119"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17</xdr:row>
      <xdr:rowOff>0</xdr:rowOff>
    </xdr:from>
    <xdr:ext cx="0" cy="352425"/>
    <xdr:pic>
      <xdr:nvPicPr>
        <xdr:cNvPr id="59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58663"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17</xdr:row>
      <xdr:rowOff>0</xdr:rowOff>
    </xdr:from>
    <xdr:ext cx="0" cy="352425"/>
    <xdr:pic>
      <xdr:nvPicPr>
        <xdr:cNvPr id="59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58663"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17</xdr:row>
      <xdr:rowOff>0</xdr:rowOff>
    </xdr:from>
    <xdr:ext cx="0" cy="352425"/>
    <xdr:pic>
      <xdr:nvPicPr>
        <xdr:cNvPr id="59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58663"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17</xdr:row>
      <xdr:rowOff>0</xdr:rowOff>
    </xdr:from>
    <xdr:ext cx="0" cy="352425"/>
    <xdr:pic>
      <xdr:nvPicPr>
        <xdr:cNvPr id="59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58663"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60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60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0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60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0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0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0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60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0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1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1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61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1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1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1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61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2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2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2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33375"/>
    <xdr:pic>
      <xdr:nvPicPr>
        <xdr:cNvPr id="62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2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2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2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33375"/>
    <xdr:pic>
      <xdr:nvPicPr>
        <xdr:cNvPr id="62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3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3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3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33375"/>
    <xdr:pic>
      <xdr:nvPicPr>
        <xdr:cNvPr id="63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3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3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3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4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33375"/>
    <xdr:pic>
      <xdr:nvPicPr>
        <xdr:cNvPr id="64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4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4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4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33375"/>
    <xdr:pic>
      <xdr:nvPicPr>
        <xdr:cNvPr id="64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50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2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2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52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3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5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33375"/>
    <xdr:pic>
      <xdr:nvPicPr>
        <xdr:cNvPr id="65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5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8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58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658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58663" y="77152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658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58663" y="77152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659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58663" y="77152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659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58663" y="77152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0</xdr:rowOff>
    </xdr:from>
    <xdr:to>
      <xdr:col>1</xdr:col>
      <xdr:colOff>685800</xdr:colOff>
      <xdr:row>1</xdr:row>
      <xdr:rowOff>224270</xdr:rowOff>
    </xdr:to>
    <xdr:pic>
      <xdr:nvPicPr>
        <xdr:cNvPr id="7" name="Picture 1" descr="\\Abeltran\publico\Logo completo.gif"/>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81000" y="0"/>
          <a:ext cx="1476375" cy="548120"/>
        </a:xfrm>
        <a:prstGeom prst="rect">
          <a:avLst/>
        </a:prstGeom>
        <a:no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0"/>
  <sheetViews>
    <sheetView showGridLines="0" tabSelected="1" view="pageBreakPreview" zoomScale="80" zoomScaleNormal="80" zoomScaleSheetLayoutView="80" workbookViewId="0">
      <selection activeCell="W8" sqref="W8:Y8"/>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47.25" customHeight="1" x14ac:dyDescent="0.25">
      <c r="A1" s="217"/>
      <c r="B1" s="218"/>
      <c r="C1" s="219"/>
      <c r="D1" s="211" t="s">
        <v>0</v>
      </c>
      <c r="E1" s="211"/>
      <c r="F1" s="211"/>
      <c r="G1" s="211"/>
      <c r="H1" s="211"/>
      <c r="I1" s="211"/>
      <c r="J1" s="211"/>
      <c r="K1" s="211"/>
      <c r="L1" s="211"/>
      <c r="M1" s="211"/>
      <c r="N1" s="211"/>
      <c r="O1" s="211"/>
      <c r="P1" s="211"/>
      <c r="Q1" s="211"/>
      <c r="R1" s="211"/>
      <c r="S1" s="211"/>
      <c r="T1" s="211"/>
      <c r="U1" s="211"/>
      <c r="V1" s="211"/>
      <c r="W1" s="211"/>
      <c r="X1" s="212"/>
      <c r="Y1" s="105" t="s">
        <v>379</v>
      </c>
    </row>
    <row r="2" spans="1:25" ht="18.75" customHeight="1" x14ac:dyDescent="0.25">
      <c r="A2" s="124"/>
      <c r="B2" s="125"/>
      <c r="C2" s="126"/>
      <c r="D2" s="213"/>
      <c r="E2" s="213"/>
      <c r="F2" s="213"/>
      <c r="G2" s="213"/>
      <c r="H2" s="213"/>
      <c r="I2" s="213"/>
      <c r="J2" s="213"/>
      <c r="K2" s="213"/>
      <c r="L2" s="213"/>
      <c r="M2" s="213"/>
      <c r="N2" s="213"/>
      <c r="O2" s="213"/>
      <c r="P2" s="213"/>
      <c r="Q2" s="213"/>
      <c r="R2" s="213"/>
      <c r="S2" s="213"/>
      <c r="T2" s="213"/>
      <c r="U2" s="213"/>
      <c r="V2" s="213"/>
      <c r="W2" s="213"/>
      <c r="X2" s="214"/>
      <c r="Y2" s="106" t="s">
        <v>377</v>
      </c>
    </row>
    <row r="3" spans="1:25" ht="21.75" customHeight="1" thickBot="1" x14ac:dyDescent="0.3">
      <c r="A3" s="220"/>
      <c r="B3" s="221"/>
      <c r="C3" s="222"/>
      <c r="D3" s="215"/>
      <c r="E3" s="215"/>
      <c r="F3" s="215"/>
      <c r="G3" s="215"/>
      <c r="H3" s="215"/>
      <c r="I3" s="215"/>
      <c r="J3" s="215"/>
      <c r="K3" s="215"/>
      <c r="L3" s="215"/>
      <c r="M3" s="215"/>
      <c r="N3" s="215"/>
      <c r="O3" s="215"/>
      <c r="P3" s="215"/>
      <c r="Q3" s="215"/>
      <c r="R3" s="215"/>
      <c r="S3" s="215"/>
      <c r="T3" s="215"/>
      <c r="U3" s="215"/>
      <c r="V3" s="215"/>
      <c r="W3" s="215"/>
      <c r="X3" s="216"/>
      <c r="Y3" s="107" t="s">
        <v>378</v>
      </c>
    </row>
    <row r="4" spans="1:25" ht="11.25" customHeight="1" x14ac:dyDescent="0.25">
      <c r="A4" s="124"/>
      <c r="B4" s="125"/>
      <c r="C4" s="125"/>
      <c r="D4" s="125"/>
      <c r="E4" s="125"/>
      <c r="F4" s="125"/>
      <c r="G4" s="125"/>
      <c r="H4" s="125"/>
      <c r="I4" s="125"/>
      <c r="J4" s="125"/>
      <c r="K4" s="125"/>
      <c r="L4" s="125"/>
      <c r="M4" s="125"/>
      <c r="N4" s="125"/>
      <c r="O4" s="125"/>
      <c r="P4" s="125"/>
      <c r="Q4" s="125"/>
      <c r="R4" s="125"/>
      <c r="S4" s="125"/>
      <c r="T4" s="125"/>
      <c r="U4" s="125"/>
      <c r="V4" s="125"/>
      <c r="W4" s="125"/>
      <c r="X4" s="125"/>
      <c r="Y4" s="126"/>
    </row>
    <row r="5" spans="1:25" ht="21.2" customHeight="1" x14ac:dyDescent="0.25">
      <c r="A5" s="113"/>
      <c r="B5" s="114"/>
      <c r="C5" s="148" t="s">
        <v>43</v>
      </c>
      <c r="D5" s="26"/>
      <c r="E5" s="150" t="s">
        <v>1</v>
      </c>
      <c r="F5" s="150"/>
      <c r="G5" s="142"/>
      <c r="H5" s="158" t="s">
        <v>2</v>
      </c>
      <c r="I5" s="159"/>
      <c r="J5" s="159"/>
      <c r="K5" s="159"/>
      <c r="L5" s="159"/>
      <c r="M5" s="159"/>
      <c r="N5" s="174"/>
      <c r="O5" s="202"/>
      <c r="P5" s="181" t="s">
        <v>58</v>
      </c>
      <c r="Q5" s="182"/>
      <c r="R5" s="182"/>
      <c r="S5" s="183"/>
      <c r="T5" s="145"/>
      <c r="U5" s="158" t="s">
        <v>14</v>
      </c>
      <c r="V5" s="159"/>
      <c r="W5" s="159"/>
      <c r="X5" s="159"/>
      <c r="Y5" s="160"/>
    </row>
    <row r="6" spans="1:25" ht="15.75" customHeight="1" x14ac:dyDescent="0.25">
      <c r="A6" s="113"/>
      <c r="B6" s="114"/>
      <c r="C6" s="149"/>
      <c r="D6" s="26"/>
      <c r="E6" s="151"/>
      <c r="F6" s="151"/>
      <c r="G6" s="143"/>
      <c r="H6" s="158"/>
      <c r="I6" s="159"/>
      <c r="J6" s="159"/>
      <c r="K6" s="159"/>
      <c r="L6" s="159"/>
      <c r="M6" s="159"/>
      <c r="N6" s="174"/>
      <c r="O6" s="202"/>
      <c r="P6" s="181"/>
      <c r="Q6" s="182"/>
      <c r="R6" s="182"/>
      <c r="S6" s="183"/>
      <c r="T6" s="145"/>
      <c r="U6" s="205" t="s">
        <v>19</v>
      </c>
      <c r="V6" s="206"/>
      <c r="W6" s="164" t="s">
        <v>20</v>
      </c>
      <c r="X6" s="164"/>
      <c r="Y6" s="165"/>
    </row>
    <row r="7" spans="1:25" ht="30" customHeight="1" x14ac:dyDescent="0.25">
      <c r="A7" s="113"/>
      <c r="B7" s="114"/>
      <c r="C7" s="155" t="s">
        <v>82</v>
      </c>
      <c r="D7" s="166"/>
      <c r="E7" s="167" t="str">
        <f>VLOOKUP(C7,'Listas desplegables'!D3:F46,2,0)</f>
        <v xml:space="preserve">Vigilancia de Reglamentos Técnicos y Metrología Legal </v>
      </c>
      <c r="F7" s="168"/>
      <c r="G7" s="143"/>
      <c r="H7" s="146" t="str">
        <f>+VLOOKUP(C7,'Listas desplegables'!D3:F46,3,0)</f>
        <v>Misional</v>
      </c>
      <c r="I7" s="201"/>
      <c r="J7" s="201"/>
      <c r="K7" s="201"/>
      <c r="L7" s="201"/>
      <c r="M7" s="201"/>
      <c r="N7" s="147"/>
      <c r="O7" s="202"/>
      <c r="P7" s="184" t="s">
        <v>306</v>
      </c>
      <c r="Q7" s="185"/>
      <c r="R7" s="185"/>
      <c r="S7" s="186"/>
      <c r="T7" s="145"/>
      <c r="U7" s="137" t="s">
        <v>283</v>
      </c>
      <c r="V7" s="138"/>
      <c r="W7" s="161" t="s">
        <v>264</v>
      </c>
      <c r="X7" s="162"/>
      <c r="Y7" s="163"/>
    </row>
    <row r="8" spans="1:25" ht="30" customHeight="1" x14ac:dyDescent="0.25">
      <c r="A8" s="113"/>
      <c r="B8" s="114"/>
      <c r="C8" s="156"/>
      <c r="D8" s="166"/>
      <c r="E8" s="169"/>
      <c r="F8" s="170"/>
      <c r="G8" s="143"/>
      <c r="H8" s="146"/>
      <c r="I8" s="201"/>
      <c r="J8" s="201"/>
      <c r="K8" s="201"/>
      <c r="L8" s="201"/>
      <c r="M8" s="201"/>
      <c r="N8" s="147"/>
      <c r="O8" s="202"/>
      <c r="P8" s="187"/>
      <c r="Q8" s="188"/>
      <c r="R8" s="188"/>
      <c r="S8" s="189"/>
      <c r="T8" s="145"/>
      <c r="U8" s="108"/>
      <c r="V8" s="109"/>
      <c r="W8" s="110"/>
      <c r="X8" s="111"/>
      <c r="Y8" s="112"/>
    </row>
    <row r="9" spans="1:25" ht="33" customHeight="1" x14ac:dyDescent="0.25">
      <c r="A9" s="113"/>
      <c r="B9" s="114"/>
      <c r="C9" s="156"/>
      <c r="D9" s="166"/>
      <c r="E9" s="169"/>
      <c r="F9" s="170"/>
      <c r="G9" s="143"/>
      <c r="H9" s="146"/>
      <c r="I9" s="201"/>
      <c r="J9" s="201"/>
      <c r="K9" s="201"/>
      <c r="L9" s="201"/>
      <c r="M9" s="201"/>
      <c r="N9" s="147"/>
      <c r="O9" s="202"/>
      <c r="P9" s="187"/>
      <c r="Q9" s="188"/>
      <c r="R9" s="188"/>
      <c r="S9" s="189"/>
      <c r="T9" s="145"/>
      <c r="U9" s="108"/>
      <c r="V9" s="109"/>
      <c r="W9" s="110"/>
      <c r="X9" s="111"/>
      <c r="Y9" s="112"/>
    </row>
    <row r="10" spans="1:25" ht="33" customHeight="1" x14ac:dyDescent="0.25">
      <c r="A10" s="113"/>
      <c r="B10" s="114"/>
      <c r="C10" s="157"/>
      <c r="D10" s="166"/>
      <c r="E10" s="171"/>
      <c r="F10" s="172"/>
      <c r="G10" s="144"/>
      <c r="H10" s="146"/>
      <c r="I10" s="201"/>
      <c r="J10" s="201"/>
      <c r="K10" s="201"/>
      <c r="L10" s="201"/>
      <c r="M10" s="201"/>
      <c r="N10" s="147"/>
      <c r="O10" s="202"/>
      <c r="P10" s="190"/>
      <c r="Q10" s="191"/>
      <c r="R10" s="191"/>
      <c r="S10" s="192"/>
      <c r="T10" s="145"/>
      <c r="U10" s="108"/>
      <c r="V10" s="109"/>
      <c r="W10" s="110"/>
      <c r="X10" s="111"/>
      <c r="Y10" s="112"/>
    </row>
    <row r="11" spans="1:25" ht="9.75" customHeight="1" x14ac:dyDescent="0.4">
      <c r="A11" s="113"/>
      <c r="B11" s="114"/>
      <c r="C11" s="152"/>
      <c r="D11" s="114"/>
      <c r="E11" s="153"/>
      <c r="F11" s="153"/>
      <c r="G11" s="114"/>
      <c r="H11" s="152"/>
      <c r="I11" s="152"/>
      <c r="J11" s="152"/>
      <c r="K11" s="152"/>
      <c r="L11" s="152"/>
      <c r="M11" s="152"/>
      <c r="N11" s="152"/>
      <c r="O11" s="153"/>
      <c r="P11" s="153"/>
      <c r="Q11" s="153"/>
      <c r="R11" s="153"/>
      <c r="S11" s="153"/>
      <c r="T11" s="153"/>
      <c r="U11" s="152"/>
      <c r="V11" s="152"/>
      <c r="W11" s="152"/>
      <c r="X11" s="152"/>
      <c r="Y11" s="154"/>
    </row>
    <row r="12" spans="1:25" ht="53.25" customHeight="1" x14ac:dyDescent="0.4">
      <c r="A12" s="113"/>
      <c r="B12" s="114"/>
      <c r="C12" s="24" t="s">
        <v>57</v>
      </c>
      <c r="D12" s="34"/>
      <c r="E12" s="146" t="str">
        <f>VLOOKUP(C7,'Listas desplegables'!D3:G46,4,0)</f>
        <v>Director de Investigaciones para el Control y Verificación de Reglamentos Técnicos y Metrología Legal</v>
      </c>
      <c r="F12" s="147"/>
      <c r="G12" s="25"/>
      <c r="H12" s="159" t="s">
        <v>3</v>
      </c>
      <c r="I12" s="159"/>
      <c r="J12" s="159"/>
      <c r="K12" s="159"/>
      <c r="L12" s="159"/>
      <c r="M12" s="159"/>
      <c r="N12" s="159"/>
      <c r="O12" s="203" t="s">
        <v>265</v>
      </c>
      <c r="P12" s="203"/>
      <c r="Q12" s="203"/>
      <c r="R12" s="203"/>
      <c r="S12" s="203"/>
      <c r="T12" s="203"/>
      <c r="U12" s="203"/>
      <c r="V12" s="203"/>
      <c r="W12" s="203"/>
      <c r="X12" s="203"/>
      <c r="Y12" s="204"/>
    </row>
    <row r="13" spans="1:25" ht="18.75" x14ac:dyDescent="0.4">
      <c r="A13" s="113"/>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5"/>
    </row>
    <row r="14" spans="1:25" ht="30.75" customHeight="1" x14ac:dyDescent="0.25">
      <c r="A14" s="116" t="s">
        <v>4</v>
      </c>
      <c r="B14" s="117"/>
      <c r="C14" s="117"/>
      <c r="D14" s="117"/>
      <c r="E14" s="117"/>
      <c r="F14" s="117"/>
      <c r="G14" s="118"/>
      <c r="H14" s="119" t="s">
        <v>8</v>
      </c>
      <c r="I14" s="120"/>
      <c r="J14" s="120"/>
      <c r="K14" s="121"/>
      <c r="L14" s="47"/>
      <c r="M14" s="47"/>
      <c r="N14" s="193" t="s">
        <v>16</v>
      </c>
      <c r="O14" s="194"/>
      <c r="P14" s="194"/>
      <c r="Q14" s="194"/>
      <c r="R14" s="194"/>
      <c r="S14" s="195"/>
      <c r="T14" s="41"/>
      <c r="U14" s="122" t="s">
        <v>15</v>
      </c>
      <c r="V14" s="122"/>
      <c r="W14" s="122"/>
      <c r="X14" s="122"/>
      <c r="Y14" s="123"/>
    </row>
    <row r="15" spans="1:25" s="38" customFormat="1" ht="29.25" customHeight="1" x14ac:dyDescent="0.4">
      <c r="A15" s="43" t="s">
        <v>5</v>
      </c>
      <c r="B15" s="114"/>
      <c r="C15" s="59" t="s">
        <v>6</v>
      </c>
      <c r="D15" s="114"/>
      <c r="E15" s="131" t="s">
        <v>7</v>
      </c>
      <c r="F15" s="131"/>
      <c r="G15" s="118"/>
      <c r="H15" s="44" t="s">
        <v>9</v>
      </c>
      <c r="I15" s="44" t="s">
        <v>10</v>
      </c>
      <c r="J15" s="44" t="s">
        <v>11</v>
      </c>
      <c r="K15" s="44" t="s">
        <v>12</v>
      </c>
      <c r="L15" s="49"/>
      <c r="M15" s="48"/>
      <c r="N15" s="196" t="s">
        <v>163</v>
      </c>
      <c r="O15" s="197"/>
      <c r="P15" s="198"/>
      <c r="Q15" s="129"/>
      <c r="R15" s="130"/>
      <c r="S15" s="50" t="s">
        <v>13</v>
      </c>
      <c r="T15" s="60"/>
      <c r="U15" s="59" t="s">
        <v>131</v>
      </c>
      <c r="V15" s="41"/>
      <c r="W15" s="59" t="s">
        <v>17</v>
      </c>
      <c r="X15" s="46"/>
      <c r="Y15" s="45" t="s">
        <v>18</v>
      </c>
    </row>
    <row r="16" spans="1:25" s="6" customFormat="1" ht="195" customHeight="1" x14ac:dyDescent="0.2">
      <c r="A16" s="97" t="s">
        <v>271</v>
      </c>
      <c r="B16" s="114"/>
      <c r="C16" s="97" t="s">
        <v>266</v>
      </c>
      <c r="D16" s="114"/>
      <c r="E16" s="127" t="s">
        <v>267</v>
      </c>
      <c r="F16" s="128"/>
      <c r="G16" s="118"/>
      <c r="H16" s="69" t="s">
        <v>242</v>
      </c>
      <c r="I16" s="69"/>
      <c r="J16" s="69"/>
      <c r="K16" s="69"/>
      <c r="L16" s="71"/>
      <c r="M16" s="72"/>
      <c r="N16" s="127" t="s">
        <v>307</v>
      </c>
      <c r="O16" s="199"/>
      <c r="P16" s="200"/>
      <c r="Q16" s="129"/>
      <c r="R16" s="130"/>
      <c r="S16" s="91" t="s">
        <v>308</v>
      </c>
      <c r="T16" s="66"/>
      <c r="U16" s="97" t="s">
        <v>268</v>
      </c>
      <c r="V16" s="96"/>
      <c r="W16" s="97" t="s">
        <v>270</v>
      </c>
      <c r="X16" s="66"/>
      <c r="Y16" s="74"/>
    </row>
    <row r="17" spans="1:25" s="6" customFormat="1" ht="9" customHeight="1" x14ac:dyDescent="0.2">
      <c r="A17" s="85"/>
      <c r="B17" s="86"/>
      <c r="C17" s="86"/>
      <c r="D17" s="86"/>
      <c r="E17" s="86"/>
      <c r="F17" s="86"/>
      <c r="G17" s="86"/>
      <c r="H17" s="73"/>
      <c r="I17" s="73"/>
      <c r="J17" s="73"/>
      <c r="K17" s="73"/>
      <c r="L17" s="73"/>
      <c r="M17" s="72"/>
      <c r="N17" s="73"/>
      <c r="O17" s="73"/>
      <c r="P17" s="73"/>
      <c r="Q17" s="70"/>
      <c r="R17" s="70"/>
      <c r="S17" s="86"/>
      <c r="T17" s="86"/>
      <c r="U17" s="86"/>
      <c r="V17" s="72"/>
      <c r="W17" s="86"/>
      <c r="X17" s="86"/>
      <c r="Y17" s="87"/>
    </row>
    <row r="18" spans="1:25" s="6" customFormat="1" ht="153.75" customHeight="1" x14ac:dyDescent="0.2">
      <c r="A18" s="97" t="s">
        <v>272</v>
      </c>
      <c r="B18" s="86"/>
      <c r="C18" s="83"/>
      <c r="D18" s="86"/>
      <c r="E18" s="137" t="s">
        <v>241</v>
      </c>
      <c r="F18" s="138"/>
      <c r="G18" s="86"/>
      <c r="H18" s="69" t="s">
        <v>287</v>
      </c>
      <c r="I18" s="69"/>
      <c r="J18" s="69"/>
      <c r="K18" s="69"/>
      <c r="L18" s="71"/>
      <c r="M18" s="72"/>
      <c r="N18" s="137" t="s">
        <v>303</v>
      </c>
      <c r="O18" s="210"/>
      <c r="P18" s="138"/>
      <c r="Q18" s="67"/>
      <c r="R18" s="68"/>
      <c r="S18" s="91" t="s">
        <v>309</v>
      </c>
      <c r="T18" s="66"/>
      <c r="U18" s="91" t="s">
        <v>288</v>
      </c>
      <c r="V18" s="72"/>
      <c r="W18" s="97" t="s">
        <v>270</v>
      </c>
      <c r="X18" s="66"/>
      <c r="Y18" s="84"/>
    </row>
    <row r="19" spans="1:25" s="6" customFormat="1" ht="8.25" customHeight="1" x14ac:dyDescent="0.2">
      <c r="A19" s="61"/>
      <c r="B19" s="62"/>
      <c r="C19" s="62"/>
      <c r="D19" s="62"/>
      <c r="E19" s="62"/>
      <c r="F19" s="62"/>
      <c r="G19" s="62"/>
      <c r="H19" s="73"/>
      <c r="I19" s="73"/>
      <c r="J19" s="73"/>
      <c r="K19" s="73"/>
      <c r="L19" s="73"/>
      <c r="M19" s="72"/>
      <c r="N19" s="73"/>
      <c r="O19" s="73"/>
      <c r="P19" s="73"/>
      <c r="Q19" s="70"/>
      <c r="R19" s="70"/>
      <c r="S19" s="62"/>
      <c r="T19" s="62"/>
      <c r="U19" s="62"/>
      <c r="V19" s="72"/>
      <c r="W19" s="62"/>
      <c r="X19" s="62"/>
      <c r="Y19" s="63"/>
    </row>
    <row r="20" spans="1:25" s="6" customFormat="1" ht="332.25" customHeight="1" x14ac:dyDescent="0.2">
      <c r="A20" s="97" t="s">
        <v>293</v>
      </c>
      <c r="B20" s="93"/>
      <c r="C20" s="95"/>
      <c r="D20" s="93"/>
      <c r="E20" s="137" t="s">
        <v>290</v>
      </c>
      <c r="F20" s="138"/>
      <c r="G20" s="93"/>
      <c r="H20" s="69"/>
      <c r="I20" s="69" t="s">
        <v>242</v>
      </c>
      <c r="J20" s="69"/>
      <c r="K20" s="69"/>
      <c r="L20" s="71"/>
      <c r="M20" s="72"/>
      <c r="N20" s="134" t="s">
        <v>289</v>
      </c>
      <c r="O20" s="135"/>
      <c r="P20" s="136"/>
      <c r="Q20" s="67"/>
      <c r="R20" s="68"/>
      <c r="S20" s="91" t="s">
        <v>309</v>
      </c>
      <c r="T20" s="66"/>
      <c r="U20" s="91" t="s">
        <v>291</v>
      </c>
      <c r="V20" s="72"/>
      <c r="W20" s="97" t="s">
        <v>292</v>
      </c>
      <c r="X20" s="66"/>
      <c r="Y20" s="91" t="s">
        <v>304</v>
      </c>
    </row>
    <row r="21" spans="1:25" s="6" customFormat="1" ht="9" customHeight="1" x14ac:dyDescent="0.2">
      <c r="A21" s="92"/>
      <c r="B21" s="93"/>
      <c r="C21" s="93"/>
      <c r="D21" s="93"/>
      <c r="E21" s="93"/>
      <c r="F21" s="93"/>
      <c r="G21" s="93"/>
      <c r="H21" s="73"/>
      <c r="I21" s="73"/>
      <c r="J21" s="73"/>
      <c r="K21" s="73"/>
      <c r="L21" s="73"/>
      <c r="M21" s="72"/>
      <c r="N21" s="99"/>
      <c r="O21" s="99"/>
      <c r="P21" s="99"/>
      <c r="Q21" s="93"/>
      <c r="R21" s="93"/>
      <c r="S21" s="93"/>
      <c r="T21" s="93"/>
      <c r="U21" s="93"/>
      <c r="V21" s="72"/>
      <c r="W21" s="93"/>
      <c r="X21" s="93"/>
      <c r="Y21" s="94"/>
    </row>
    <row r="22" spans="1:25" s="6" customFormat="1" ht="277.5" customHeight="1" x14ac:dyDescent="0.2">
      <c r="A22" s="98" t="s">
        <v>272</v>
      </c>
      <c r="B22" s="93"/>
      <c r="C22" s="90"/>
      <c r="D22" s="93"/>
      <c r="E22" s="132" t="s">
        <v>243</v>
      </c>
      <c r="F22" s="133"/>
      <c r="G22" s="93"/>
      <c r="H22" s="69"/>
      <c r="I22" s="69" t="s">
        <v>242</v>
      </c>
      <c r="J22" s="69"/>
      <c r="K22" s="69"/>
      <c r="L22" s="71"/>
      <c r="M22" s="72"/>
      <c r="N22" s="134" t="s">
        <v>310</v>
      </c>
      <c r="O22" s="135"/>
      <c r="P22" s="136"/>
      <c r="Q22" s="67"/>
      <c r="R22" s="68"/>
      <c r="S22" s="91" t="s">
        <v>295</v>
      </c>
      <c r="T22" s="66"/>
      <c r="U22" s="91" t="s">
        <v>294</v>
      </c>
      <c r="V22" s="72"/>
      <c r="W22" s="91" t="s">
        <v>296</v>
      </c>
      <c r="X22" s="66"/>
      <c r="Y22" s="91" t="s">
        <v>297</v>
      </c>
    </row>
    <row r="23" spans="1:25" s="6" customFormat="1" ht="8.25" customHeight="1" x14ac:dyDescent="0.2">
      <c r="A23" s="77"/>
      <c r="B23" s="78"/>
      <c r="C23" s="78"/>
      <c r="D23" s="78"/>
      <c r="E23" s="78"/>
      <c r="F23" s="78"/>
      <c r="G23" s="78"/>
      <c r="H23" s="73"/>
      <c r="I23" s="73"/>
      <c r="J23" s="73"/>
      <c r="K23" s="73"/>
      <c r="L23" s="73"/>
      <c r="M23" s="72"/>
      <c r="N23" s="73"/>
      <c r="O23" s="73"/>
      <c r="P23" s="73"/>
      <c r="Q23" s="70"/>
      <c r="R23" s="70"/>
      <c r="S23" s="78"/>
      <c r="T23" s="78"/>
      <c r="U23" s="78"/>
      <c r="V23" s="72"/>
      <c r="W23" s="78"/>
      <c r="X23" s="78"/>
      <c r="Y23" s="79"/>
    </row>
    <row r="24" spans="1:25" s="6" customFormat="1" ht="90.75" customHeight="1" x14ac:dyDescent="0.2">
      <c r="A24" s="98" t="s">
        <v>276</v>
      </c>
      <c r="B24" s="78"/>
      <c r="C24" s="76"/>
      <c r="D24" s="78"/>
      <c r="E24" s="137" t="s">
        <v>244</v>
      </c>
      <c r="F24" s="138"/>
      <c r="G24" s="78"/>
      <c r="H24" s="69"/>
      <c r="I24" s="69" t="s">
        <v>242</v>
      </c>
      <c r="J24" s="69"/>
      <c r="K24" s="69"/>
      <c r="L24" s="71"/>
      <c r="M24" s="72"/>
      <c r="N24" s="139" t="s">
        <v>274</v>
      </c>
      <c r="O24" s="140"/>
      <c r="P24" s="141"/>
      <c r="Q24" s="67"/>
      <c r="R24" s="68"/>
      <c r="S24" s="91" t="s">
        <v>245</v>
      </c>
      <c r="T24" s="66"/>
      <c r="U24" s="91" t="s">
        <v>246</v>
      </c>
      <c r="V24" s="72"/>
      <c r="W24" s="95" t="s">
        <v>277</v>
      </c>
      <c r="X24" s="66"/>
      <c r="Y24" s="80" t="s">
        <v>247</v>
      </c>
    </row>
    <row r="25" spans="1:25" s="6" customFormat="1" ht="11.25" customHeight="1" x14ac:dyDescent="0.2">
      <c r="A25" s="98"/>
      <c r="B25" s="78"/>
      <c r="C25" s="78"/>
      <c r="D25" s="78"/>
      <c r="E25" s="137"/>
      <c r="F25" s="138"/>
      <c r="G25" s="78"/>
      <c r="H25" s="73"/>
      <c r="I25" s="73"/>
      <c r="J25" s="73"/>
      <c r="K25" s="73"/>
      <c r="L25" s="73"/>
      <c r="M25" s="72"/>
      <c r="N25" s="73"/>
      <c r="O25" s="73"/>
      <c r="P25" s="73"/>
      <c r="Q25" s="78"/>
      <c r="R25" s="78"/>
      <c r="S25" s="100"/>
      <c r="T25" s="78"/>
      <c r="U25" s="93"/>
      <c r="V25" s="72"/>
      <c r="W25" s="78"/>
      <c r="X25" s="78"/>
      <c r="Y25" s="79"/>
    </row>
    <row r="26" spans="1:25" s="6" customFormat="1" ht="100.5" customHeight="1" x14ac:dyDescent="0.2">
      <c r="A26" s="98" t="s">
        <v>278</v>
      </c>
      <c r="B26" s="78"/>
      <c r="C26" s="76"/>
      <c r="D26" s="78"/>
      <c r="E26" s="137" t="s">
        <v>248</v>
      </c>
      <c r="F26" s="138"/>
      <c r="G26" s="78"/>
      <c r="H26" s="69"/>
      <c r="I26" s="69" t="s">
        <v>242</v>
      </c>
      <c r="J26" s="69"/>
      <c r="K26" s="69"/>
      <c r="L26" s="71"/>
      <c r="M26" s="72"/>
      <c r="N26" s="139" t="s">
        <v>275</v>
      </c>
      <c r="O26" s="140"/>
      <c r="P26" s="141"/>
      <c r="Q26" s="67"/>
      <c r="R26" s="68"/>
      <c r="S26" s="91" t="s">
        <v>245</v>
      </c>
      <c r="T26" s="66"/>
      <c r="U26" s="91" t="s">
        <v>249</v>
      </c>
      <c r="V26" s="72"/>
      <c r="W26" s="95" t="s">
        <v>277</v>
      </c>
      <c r="X26" s="66"/>
      <c r="Y26" s="80" t="s">
        <v>247</v>
      </c>
    </row>
    <row r="27" spans="1:25" ht="15" customHeight="1" x14ac:dyDescent="0.25">
      <c r="A27" s="98"/>
      <c r="B27" s="78"/>
      <c r="C27" s="78"/>
      <c r="D27" s="78"/>
      <c r="E27" s="137"/>
      <c r="F27" s="138"/>
      <c r="G27" s="78"/>
      <c r="H27" s="73"/>
      <c r="I27" s="73"/>
      <c r="J27" s="73"/>
      <c r="K27" s="73"/>
      <c r="L27" s="73"/>
      <c r="M27" s="72"/>
      <c r="N27" s="73"/>
      <c r="O27" s="73"/>
      <c r="P27" s="73"/>
      <c r="Q27" s="78"/>
      <c r="R27" s="78"/>
      <c r="S27" s="100"/>
      <c r="T27" s="78"/>
      <c r="U27" s="93"/>
      <c r="V27" s="72"/>
      <c r="W27" s="78"/>
      <c r="X27" s="78"/>
      <c r="Y27" s="79"/>
    </row>
    <row r="28" spans="1:25" ht="126" customHeight="1" x14ac:dyDescent="0.25">
      <c r="A28" s="98" t="s">
        <v>269</v>
      </c>
      <c r="B28" s="78"/>
      <c r="C28" s="76"/>
      <c r="D28" s="78"/>
      <c r="E28" s="137" t="s">
        <v>250</v>
      </c>
      <c r="F28" s="138"/>
      <c r="G28" s="78"/>
      <c r="H28" s="69"/>
      <c r="I28" s="69"/>
      <c r="J28" s="69" t="s">
        <v>242</v>
      </c>
      <c r="K28" s="69"/>
      <c r="L28" s="71"/>
      <c r="M28" s="72"/>
      <c r="N28" s="139" t="s">
        <v>251</v>
      </c>
      <c r="O28" s="140"/>
      <c r="P28" s="141"/>
      <c r="Q28" s="67"/>
      <c r="R28" s="68"/>
      <c r="S28" s="91" t="s">
        <v>245</v>
      </c>
      <c r="T28" s="66"/>
      <c r="U28" s="91" t="s">
        <v>298</v>
      </c>
      <c r="V28" s="72"/>
      <c r="W28" s="223" t="s">
        <v>299</v>
      </c>
      <c r="X28" s="78"/>
      <c r="Y28" s="207" t="s">
        <v>252</v>
      </c>
    </row>
    <row r="29" spans="1:25" ht="18" customHeight="1" x14ac:dyDescent="0.25">
      <c r="A29" s="98"/>
      <c r="B29" s="78"/>
      <c r="C29" s="78"/>
      <c r="D29" s="78"/>
      <c r="E29" s="93"/>
      <c r="F29" s="93"/>
      <c r="G29" s="78"/>
      <c r="H29" s="73"/>
      <c r="I29" s="73"/>
      <c r="J29" s="73"/>
      <c r="K29" s="73"/>
      <c r="L29" s="73"/>
      <c r="M29" s="72"/>
      <c r="N29" s="73"/>
      <c r="O29" s="73"/>
      <c r="P29" s="73"/>
      <c r="Q29" s="78"/>
      <c r="R29" s="78"/>
      <c r="S29" s="100"/>
      <c r="T29" s="78"/>
      <c r="U29" s="93"/>
      <c r="V29" s="72"/>
      <c r="W29" s="224"/>
      <c r="X29" s="78"/>
      <c r="Y29" s="208"/>
    </row>
    <row r="30" spans="1:25" ht="60" customHeight="1" x14ac:dyDescent="0.25">
      <c r="A30" s="98" t="s">
        <v>273</v>
      </c>
      <c r="B30" s="78"/>
      <c r="C30" s="76"/>
      <c r="D30" s="78"/>
      <c r="E30" s="132" t="s">
        <v>253</v>
      </c>
      <c r="F30" s="133"/>
      <c r="G30" s="78"/>
      <c r="H30" s="69"/>
      <c r="I30" s="69"/>
      <c r="J30" s="69" t="s">
        <v>242</v>
      </c>
      <c r="K30" s="69"/>
      <c r="L30" s="71"/>
      <c r="M30" s="72"/>
      <c r="N30" s="139" t="s">
        <v>256</v>
      </c>
      <c r="O30" s="140"/>
      <c r="P30" s="141"/>
      <c r="Q30" s="67"/>
      <c r="R30" s="68"/>
      <c r="S30" s="91" t="s">
        <v>245</v>
      </c>
      <c r="T30" s="67"/>
      <c r="U30" s="223" t="s">
        <v>300</v>
      </c>
      <c r="V30" s="72"/>
      <c r="W30" s="224"/>
      <c r="X30" s="78"/>
      <c r="Y30" s="208"/>
    </row>
    <row r="31" spans="1:25" ht="15" customHeight="1" x14ac:dyDescent="0.25">
      <c r="A31" s="77"/>
      <c r="B31" s="78"/>
      <c r="C31" s="78"/>
      <c r="D31" s="78"/>
      <c r="E31" s="78"/>
      <c r="F31" s="78"/>
      <c r="G31" s="78"/>
      <c r="H31" s="73"/>
      <c r="I31" s="73"/>
      <c r="J31" s="73"/>
      <c r="K31" s="73"/>
      <c r="L31" s="73"/>
      <c r="M31" s="72"/>
      <c r="N31" s="73"/>
      <c r="O31" s="73"/>
      <c r="P31" s="73"/>
      <c r="Q31" s="78"/>
      <c r="R31" s="78"/>
      <c r="S31" s="100"/>
      <c r="T31" s="78"/>
      <c r="U31" s="224"/>
      <c r="V31" s="72"/>
      <c r="W31" s="224"/>
      <c r="X31" s="78"/>
      <c r="Y31" s="208"/>
    </row>
    <row r="32" spans="1:25" ht="60" customHeight="1" x14ac:dyDescent="0.25">
      <c r="A32" s="223" t="s">
        <v>279</v>
      </c>
      <c r="B32" s="78"/>
      <c r="C32" s="76"/>
      <c r="D32" s="78"/>
      <c r="E32" s="137" t="s">
        <v>254</v>
      </c>
      <c r="F32" s="138"/>
      <c r="G32" s="78"/>
      <c r="H32" s="69"/>
      <c r="I32" s="69"/>
      <c r="J32" s="69" t="s">
        <v>242</v>
      </c>
      <c r="K32" s="69"/>
      <c r="L32" s="71"/>
      <c r="M32" s="72"/>
      <c r="N32" s="137" t="s">
        <v>257</v>
      </c>
      <c r="O32" s="210"/>
      <c r="P32" s="138"/>
      <c r="Q32" s="67"/>
      <c r="R32" s="68"/>
      <c r="S32" s="91" t="s">
        <v>245</v>
      </c>
      <c r="T32" s="67"/>
      <c r="U32" s="224"/>
      <c r="V32" s="72"/>
      <c r="W32" s="224"/>
      <c r="X32" s="78"/>
      <c r="Y32" s="208"/>
    </row>
    <row r="33" spans="1:25" ht="15" customHeight="1" x14ac:dyDescent="0.25">
      <c r="A33" s="224"/>
      <c r="B33" s="78"/>
      <c r="C33" s="93"/>
      <c r="D33" s="78"/>
      <c r="E33" s="93"/>
      <c r="F33" s="93"/>
      <c r="G33" s="78"/>
      <c r="H33" s="101"/>
      <c r="I33" s="101"/>
      <c r="J33" s="101"/>
      <c r="K33" s="101"/>
      <c r="L33" s="73"/>
      <c r="M33" s="72"/>
      <c r="N33" s="88"/>
      <c r="O33" s="88"/>
      <c r="P33" s="88"/>
      <c r="Q33" s="93"/>
      <c r="R33" s="93"/>
      <c r="S33" s="89"/>
      <c r="T33" s="93"/>
      <c r="U33" s="224"/>
      <c r="V33" s="72"/>
      <c r="W33" s="224"/>
      <c r="X33" s="78"/>
      <c r="Y33" s="208"/>
    </row>
    <row r="34" spans="1:25" ht="92.25" customHeight="1" x14ac:dyDescent="0.25">
      <c r="A34" s="225"/>
      <c r="B34" s="78"/>
      <c r="C34" s="81" t="s">
        <v>261</v>
      </c>
      <c r="D34" s="78"/>
      <c r="E34" s="137" t="s">
        <v>255</v>
      </c>
      <c r="F34" s="138"/>
      <c r="G34" s="78"/>
      <c r="H34" s="69"/>
      <c r="I34" s="69"/>
      <c r="J34" s="69" t="s">
        <v>242</v>
      </c>
      <c r="K34" s="69"/>
      <c r="L34" s="71"/>
      <c r="M34" s="72"/>
      <c r="N34" s="137" t="s">
        <v>258</v>
      </c>
      <c r="O34" s="210"/>
      <c r="P34" s="138"/>
      <c r="Q34" s="67"/>
      <c r="R34" s="68"/>
      <c r="S34" s="91" t="s">
        <v>245</v>
      </c>
      <c r="T34" s="67"/>
      <c r="U34" s="225"/>
      <c r="V34" s="72"/>
      <c r="W34" s="224"/>
      <c r="X34" s="78"/>
      <c r="Y34" s="208"/>
    </row>
    <row r="35" spans="1:25" x14ac:dyDescent="0.25">
      <c r="A35" s="82"/>
      <c r="B35" s="78"/>
      <c r="C35" s="93"/>
      <c r="D35" s="78"/>
      <c r="E35" s="93"/>
      <c r="F35" s="93"/>
      <c r="G35" s="78"/>
      <c r="H35" s="73"/>
      <c r="I35" s="73"/>
      <c r="J35" s="73"/>
      <c r="K35" s="101"/>
      <c r="L35" s="73"/>
      <c r="M35" s="72"/>
      <c r="N35" s="140"/>
      <c r="O35" s="140"/>
      <c r="P35" s="140"/>
      <c r="Q35" s="93"/>
      <c r="R35" s="93"/>
      <c r="S35" s="89"/>
      <c r="T35" s="93"/>
      <c r="U35" s="88"/>
      <c r="V35" s="72"/>
      <c r="W35" s="224"/>
      <c r="X35" s="78"/>
      <c r="Y35" s="208"/>
    </row>
    <row r="36" spans="1:25" ht="117.75" customHeight="1" x14ac:dyDescent="0.25">
      <c r="A36" s="91" t="s">
        <v>280</v>
      </c>
      <c r="B36" s="78"/>
      <c r="C36" s="91"/>
      <c r="D36" s="78"/>
      <c r="E36" s="137" t="s">
        <v>253</v>
      </c>
      <c r="F36" s="138"/>
      <c r="G36" s="78"/>
      <c r="H36" s="69"/>
      <c r="I36" s="69"/>
      <c r="J36" s="69" t="s">
        <v>242</v>
      </c>
      <c r="K36" s="69"/>
      <c r="L36" s="71"/>
      <c r="M36" s="72"/>
      <c r="N36" s="139" t="s">
        <v>259</v>
      </c>
      <c r="O36" s="140"/>
      <c r="P36" s="141"/>
      <c r="Q36" s="67"/>
      <c r="R36" s="68"/>
      <c r="S36" s="91" t="s">
        <v>245</v>
      </c>
      <c r="T36" s="66"/>
      <c r="U36" s="91" t="s">
        <v>281</v>
      </c>
      <c r="V36" s="72"/>
      <c r="W36" s="225"/>
      <c r="X36" s="78"/>
      <c r="Y36" s="209"/>
    </row>
    <row r="37" spans="1:25" x14ac:dyDescent="0.25">
      <c r="A37" s="93"/>
      <c r="B37" s="78"/>
      <c r="C37" s="93"/>
      <c r="D37" s="78"/>
      <c r="E37" s="140"/>
      <c r="F37" s="140"/>
      <c r="G37" s="78"/>
      <c r="H37" s="73"/>
      <c r="I37" s="73"/>
      <c r="J37" s="73"/>
      <c r="K37" s="101"/>
      <c r="L37" s="73"/>
      <c r="M37" s="72"/>
      <c r="N37" s="140"/>
      <c r="O37" s="140"/>
      <c r="P37" s="140"/>
      <c r="Q37" s="93"/>
      <c r="R37" s="93"/>
      <c r="S37" s="89"/>
      <c r="T37" s="93"/>
      <c r="U37" s="89"/>
      <c r="V37" s="72"/>
      <c r="W37" s="88"/>
      <c r="X37" s="93"/>
      <c r="Y37" s="88"/>
    </row>
    <row r="38" spans="1:25" ht="118.5" customHeight="1" x14ac:dyDescent="0.25">
      <c r="A38" s="91" t="s">
        <v>269</v>
      </c>
      <c r="B38" s="78"/>
      <c r="C38" s="91" t="s">
        <v>282</v>
      </c>
      <c r="D38" s="78"/>
      <c r="E38" s="137" t="s">
        <v>260</v>
      </c>
      <c r="F38" s="138"/>
      <c r="G38" s="78"/>
      <c r="H38" s="69"/>
      <c r="I38" s="69"/>
      <c r="J38" s="69"/>
      <c r="K38" s="69" t="s">
        <v>242</v>
      </c>
      <c r="L38" s="71"/>
      <c r="M38" s="72"/>
      <c r="N38" s="139" t="s">
        <v>262</v>
      </c>
      <c r="O38" s="140"/>
      <c r="P38" s="141"/>
      <c r="Q38" s="67"/>
      <c r="R38" s="68"/>
      <c r="S38" s="80" t="s">
        <v>245</v>
      </c>
      <c r="T38" s="66"/>
      <c r="U38" s="91" t="s">
        <v>263</v>
      </c>
      <c r="V38" s="72"/>
      <c r="W38" s="91" t="s">
        <v>305</v>
      </c>
      <c r="X38" s="66"/>
      <c r="Y38" s="80" t="s">
        <v>252</v>
      </c>
    </row>
    <row r="39" spans="1:25" x14ac:dyDescent="0.25">
      <c r="A39" s="124"/>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6"/>
    </row>
    <row r="40" spans="1:25" x14ac:dyDescent="0.25">
      <c r="A40" s="51"/>
      <c r="B40" s="48"/>
      <c r="C40" s="48"/>
      <c r="D40" s="48"/>
      <c r="E40" s="48"/>
      <c r="F40" s="48"/>
      <c r="G40" s="48"/>
      <c r="H40" s="48"/>
      <c r="I40" s="48"/>
      <c r="J40" s="48"/>
      <c r="K40" s="48"/>
      <c r="L40" s="48"/>
      <c r="M40" s="48"/>
      <c r="N40" s="48"/>
      <c r="O40" s="48"/>
      <c r="P40" s="48"/>
      <c r="Q40" s="48"/>
      <c r="R40" s="48"/>
      <c r="S40" s="48"/>
      <c r="T40" s="48"/>
      <c r="U40" s="48"/>
      <c r="V40" s="48"/>
      <c r="W40" s="48"/>
      <c r="X40" s="48"/>
      <c r="Y40" s="52"/>
    </row>
    <row r="41" spans="1:25" x14ac:dyDescent="0.25">
      <c r="A41" s="173" t="s">
        <v>132</v>
      </c>
      <c r="B41" s="159"/>
      <c r="C41" s="174"/>
      <c r="D41" s="48"/>
      <c r="E41" s="48"/>
      <c r="F41" s="48"/>
      <c r="G41" s="48"/>
      <c r="H41" s="48"/>
      <c r="I41" s="48"/>
      <c r="J41" s="48"/>
      <c r="K41" s="48"/>
      <c r="L41" s="48"/>
      <c r="M41" s="48"/>
      <c r="N41" s="48"/>
      <c r="O41" s="48"/>
      <c r="P41" s="48"/>
      <c r="Q41" s="48"/>
      <c r="R41" s="48"/>
      <c r="S41" s="48"/>
      <c r="T41" s="48"/>
      <c r="U41" s="48"/>
      <c r="V41" s="48"/>
      <c r="W41" s="48"/>
      <c r="X41" s="48"/>
      <c r="Y41" s="52"/>
    </row>
    <row r="42" spans="1:25" x14ac:dyDescent="0.25">
      <c r="A42" s="175"/>
      <c r="B42" s="176"/>
      <c r="C42" s="177"/>
      <c r="D42" s="48"/>
      <c r="E42" s="48"/>
      <c r="F42" s="48"/>
      <c r="G42" s="48"/>
      <c r="H42" s="48"/>
      <c r="I42" s="48"/>
      <c r="J42" s="48"/>
      <c r="K42" s="48"/>
      <c r="L42" s="48"/>
      <c r="M42" s="48"/>
      <c r="N42" s="48"/>
      <c r="O42" s="48"/>
      <c r="P42" s="48"/>
      <c r="Q42" s="48"/>
      <c r="R42" s="48"/>
      <c r="S42" s="48"/>
      <c r="T42" s="48"/>
      <c r="U42" s="48"/>
      <c r="V42" s="48"/>
      <c r="W42" s="48"/>
      <c r="X42" s="48"/>
      <c r="Y42" s="52"/>
    </row>
    <row r="43" spans="1:25" x14ac:dyDescent="0.25">
      <c r="A43" s="175"/>
      <c r="B43" s="176"/>
      <c r="C43" s="177"/>
      <c r="D43" s="48"/>
      <c r="E43" s="48"/>
      <c r="F43" s="48"/>
      <c r="G43" s="48"/>
      <c r="H43" s="48"/>
      <c r="I43" s="48"/>
      <c r="J43" s="48"/>
      <c r="K43" s="48"/>
      <c r="L43" s="48"/>
      <c r="M43" s="48"/>
      <c r="N43" s="48"/>
      <c r="O43" s="48"/>
      <c r="P43" s="48"/>
      <c r="Q43" s="48"/>
      <c r="R43" s="48"/>
      <c r="S43" s="48"/>
      <c r="T43" s="48"/>
      <c r="U43" s="48"/>
      <c r="V43" s="48"/>
      <c r="W43" s="48"/>
      <c r="X43" s="48"/>
      <c r="Y43" s="52"/>
    </row>
    <row r="44" spans="1:25" x14ac:dyDescent="0.25">
      <c r="A44" s="178"/>
      <c r="B44" s="179"/>
      <c r="C44" s="180"/>
      <c r="D44" s="48"/>
      <c r="E44" s="48"/>
      <c r="F44" s="48"/>
      <c r="G44" s="48"/>
      <c r="H44" s="48"/>
      <c r="I44" s="48"/>
      <c r="J44" s="48"/>
      <c r="K44" s="48"/>
      <c r="L44" s="48"/>
      <c r="M44" s="48"/>
      <c r="N44" s="48"/>
      <c r="O44" s="48"/>
      <c r="P44" s="48"/>
      <c r="Q44" s="48"/>
      <c r="R44" s="48"/>
      <c r="S44" s="48"/>
      <c r="T44" s="48"/>
      <c r="U44" s="48"/>
      <c r="V44" s="48"/>
      <c r="W44" s="48"/>
      <c r="X44" s="48"/>
      <c r="Y44" s="52"/>
    </row>
    <row r="45" spans="1:25" x14ac:dyDescent="0.25">
      <c r="A45" s="178"/>
      <c r="B45" s="179"/>
      <c r="C45" s="180"/>
      <c r="D45" s="48"/>
      <c r="E45" s="48"/>
      <c r="F45" s="48"/>
      <c r="G45" s="48"/>
      <c r="H45" s="48"/>
      <c r="I45" s="48"/>
      <c r="J45" s="48"/>
      <c r="K45" s="48"/>
      <c r="L45" s="48"/>
      <c r="M45" s="48"/>
      <c r="N45" s="48"/>
      <c r="O45" s="48"/>
      <c r="P45" s="48"/>
      <c r="Q45" s="48"/>
      <c r="R45" s="48"/>
      <c r="S45" s="48"/>
      <c r="T45" s="48"/>
      <c r="U45" s="48"/>
      <c r="V45" s="48"/>
      <c r="W45" s="48"/>
      <c r="X45" s="48"/>
      <c r="Y45" s="52"/>
    </row>
    <row r="46" spans="1:25" x14ac:dyDescent="0.25">
      <c r="A46" s="178"/>
      <c r="B46" s="179"/>
      <c r="C46" s="180"/>
      <c r="D46" s="48"/>
      <c r="E46" s="48"/>
      <c r="F46" s="48"/>
      <c r="G46" s="48"/>
      <c r="H46" s="48"/>
      <c r="I46" s="48"/>
      <c r="J46" s="48"/>
      <c r="K46" s="48"/>
      <c r="L46" s="48"/>
      <c r="M46" s="48"/>
      <c r="N46" s="48"/>
      <c r="O46" s="48"/>
      <c r="P46" s="48"/>
      <c r="Q46" s="48"/>
      <c r="R46" s="48"/>
      <c r="S46" s="48"/>
      <c r="T46" s="48"/>
      <c r="U46" s="48"/>
      <c r="V46" s="48"/>
      <c r="W46" s="48"/>
      <c r="X46" s="48"/>
      <c r="Y46" s="52"/>
    </row>
    <row r="47" spans="1:25" x14ac:dyDescent="0.25">
      <c r="A47" s="178"/>
      <c r="B47" s="179"/>
      <c r="C47" s="180"/>
      <c r="D47" s="48"/>
      <c r="E47" s="48"/>
      <c r="F47" s="48"/>
      <c r="G47" s="48"/>
      <c r="H47" s="48"/>
      <c r="I47" s="48"/>
      <c r="J47" s="48"/>
      <c r="K47" s="48"/>
      <c r="L47" s="48"/>
      <c r="M47" s="48"/>
      <c r="N47" s="48"/>
      <c r="O47" s="48"/>
      <c r="P47" s="48"/>
      <c r="Q47" s="48"/>
      <c r="R47" s="48"/>
      <c r="S47" s="48"/>
      <c r="T47" s="48"/>
      <c r="U47" s="48"/>
      <c r="V47" s="48"/>
      <c r="W47" s="48"/>
      <c r="X47" s="48"/>
      <c r="Y47" s="52"/>
    </row>
    <row r="48" spans="1:25" x14ac:dyDescent="0.25">
      <c r="A48" s="178"/>
      <c r="B48" s="179"/>
      <c r="C48" s="180"/>
      <c r="D48" s="48"/>
      <c r="E48" s="48"/>
      <c r="F48" s="48"/>
      <c r="G48" s="48"/>
      <c r="H48" s="48"/>
      <c r="I48" s="48"/>
      <c r="J48" s="48"/>
      <c r="K48" s="48"/>
      <c r="L48" s="48"/>
      <c r="M48" s="48"/>
      <c r="N48" s="48"/>
      <c r="O48" s="48"/>
      <c r="P48" s="48"/>
      <c r="Q48" s="48"/>
      <c r="R48" s="48"/>
      <c r="S48" s="48"/>
      <c r="T48" s="48"/>
      <c r="U48" s="48"/>
      <c r="V48" s="48"/>
      <c r="W48" s="48"/>
      <c r="X48" s="48"/>
      <c r="Y48" s="52"/>
    </row>
    <row r="49" spans="1:25" x14ac:dyDescent="0.25">
      <c r="A49" s="1"/>
      <c r="B49" s="2"/>
      <c r="C49" s="2"/>
      <c r="D49" s="2"/>
      <c r="E49" s="2"/>
      <c r="F49" s="2"/>
      <c r="G49" s="2"/>
      <c r="H49" s="2"/>
      <c r="I49" s="2"/>
      <c r="J49" s="2"/>
      <c r="K49" s="2"/>
      <c r="L49" s="2"/>
      <c r="M49" s="2"/>
      <c r="N49" s="2"/>
      <c r="O49" s="2"/>
      <c r="P49" s="2"/>
      <c r="Q49" s="2"/>
      <c r="R49" s="2"/>
      <c r="S49" s="2"/>
      <c r="T49" s="2"/>
      <c r="U49" s="2"/>
      <c r="V49" s="2"/>
      <c r="W49" s="2"/>
      <c r="X49" s="2"/>
      <c r="Y49" s="3"/>
    </row>
    <row r="50" spans="1:25" x14ac:dyDescent="0.25">
      <c r="A50" s="1"/>
      <c r="B50" s="2"/>
      <c r="C50" s="2"/>
      <c r="D50" s="2"/>
      <c r="E50" s="2"/>
      <c r="F50" s="2"/>
      <c r="G50" s="2"/>
      <c r="H50" s="2"/>
      <c r="I50" s="2"/>
      <c r="J50" s="2"/>
      <c r="K50" s="2"/>
      <c r="L50" s="2"/>
      <c r="M50" s="2"/>
      <c r="N50" s="2"/>
      <c r="O50" s="2"/>
      <c r="P50" s="2"/>
      <c r="Q50" s="2"/>
      <c r="R50" s="2"/>
      <c r="S50" s="2"/>
      <c r="T50" s="2"/>
      <c r="U50" s="2"/>
      <c r="V50" s="2"/>
      <c r="W50" s="2"/>
      <c r="X50" s="2"/>
      <c r="Y50" s="3"/>
    </row>
    <row r="51" spans="1:25" x14ac:dyDescent="0.25">
      <c r="A51" s="1"/>
      <c r="B51" s="2"/>
      <c r="C51" s="2"/>
      <c r="D51" s="2"/>
      <c r="E51" s="2"/>
      <c r="F51" s="2"/>
      <c r="G51" s="2"/>
      <c r="H51" s="2"/>
      <c r="I51" s="2"/>
      <c r="J51" s="2"/>
      <c r="K51" s="2"/>
      <c r="L51" s="2"/>
      <c r="M51" s="2"/>
      <c r="N51" s="2"/>
      <c r="O51" s="2"/>
      <c r="P51" s="2"/>
      <c r="Q51" s="2"/>
      <c r="R51" s="2"/>
      <c r="S51" s="2"/>
      <c r="T51" s="2"/>
      <c r="U51" s="2"/>
      <c r="V51" s="2"/>
      <c r="W51" s="2"/>
      <c r="X51" s="2"/>
      <c r="Y51" s="3"/>
    </row>
    <row r="52" spans="1:25" x14ac:dyDescent="0.25">
      <c r="A52" s="1"/>
      <c r="B52" s="2"/>
      <c r="C52" s="2"/>
      <c r="D52" s="2"/>
      <c r="E52" s="2"/>
      <c r="F52" s="2"/>
      <c r="G52" s="2"/>
      <c r="H52" s="2"/>
      <c r="I52" s="2"/>
      <c r="J52" s="2"/>
      <c r="K52" s="2"/>
      <c r="L52" s="2"/>
      <c r="M52" s="2"/>
      <c r="N52" s="2"/>
      <c r="O52" s="2"/>
      <c r="P52" s="2"/>
      <c r="Q52" s="2"/>
      <c r="R52" s="2"/>
      <c r="S52" s="2"/>
      <c r="T52" s="2"/>
      <c r="U52" s="2"/>
      <c r="V52" s="2"/>
      <c r="W52" s="2"/>
      <c r="X52" s="2"/>
      <c r="Y52" s="3"/>
    </row>
    <row r="53" spans="1:25" x14ac:dyDescent="0.25">
      <c r="A53" s="1"/>
      <c r="B53" s="2"/>
      <c r="C53" s="2"/>
      <c r="D53" s="2"/>
      <c r="E53" s="2"/>
      <c r="F53" s="2"/>
      <c r="G53" s="2"/>
      <c r="H53" s="2"/>
      <c r="I53" s="2"/>
      <c r="J53" s="2"/>
      <c r="K53" s="2"/>
      <c r="L53" s="2"/>
      <c r="M53" s="2"/>
      <c r="N53" s="2"/>
      <c r="O53" s="2"/>
      <c r="P53" s="2"/>
      <c r="Q53" s="2"/>
      <c r="R53" s="2"/>
      <c r="S53" s="2"/>
      <c r="T53" s="2"/>
      <c r="U53" s="2"/>
      <c r="V53" s="2"/>
      <c r="W53" s="2"/>
      <c r="X53" s="2"/>
      <c r="Y53" s="3"/>
    </row>
    <row r="54" spans="1:25" x14ac:dyDescent="0.25">
      <c r="A54" s="1"/>
      <c r="B54" s="2"/>
      <c r="C54" s="2"/>
      <c r="D54" s="2"/>
      <c r="E54" s="2"/>
      <c r="F54" s="2"/>
      <c r="G54" s="2"/>
      <c r="H54" s="2"/>
      <c r="I54" s="2"/>
      <c r="J54" s="2"/>
      <c r="K54" s="2"/>
      <c r="L54" s="2"/>
      <c r="M54" s="2"/>
      <c r="N54" s="2"/>
      <c r="O54" s="2"/>
      <c r="P54" s="2"/>
      <c r="Q54" s="2"/>
      <c r="R54" s="2"/>
      <c r="S54" s="2"/>
      <c r="T54" s="2"/>
      <c r="U54" s="2"/>
      <c r="V54" s="2"/>
      <c r="W54" s="2"/>
      <c r="X54" s="2"/>
      <c r="Y54" s="3"/>
    </row>
    <row r="55" spans="1:25" x14ac:dyDescent="0.25">
      <c r="A55" s="1"/>
      <c r="B55" s="2"/>
      <c r="C55" s="2"/>
      <c r="D55" s="2"/>
      <c r="E55" s="2"/>
      <c r="F55" s="2"/>
      <c r="G55" s="2"/>
      <c r="H55" s="2"/>
      <c r="I55" s="2"/>
      <c r="J55" s="2"/>
      <c r="K55" s="2"/>
      <c r="L55" s="2"/>
      <c r="M55" s="2"/>
      <c r="N55" s="2"/>
      <c r="O55" s="2"/>
      <c r="P55" s="2"/>
      <c r="Q55" s="2"/>
      <c r="R55" s="2"/>
      <c r="S55" s="2"/>
      <c r="T55" s="2"/>
      <c r="U55" s="2"/>
      <c r="V55" s="2"/>
      <c r="W55" s="2"/>
      <c r="X55" s="2"/>
      <c r="Y55" s="3"/>
    </row>
    <row r="56" spans="1:25" x14ac:dyDescent="0.25">
      <c r="A56" s="1"/>
      <c r="B56" s="2"/>
      <c r="C56" s="2"/>
      <c r="D56" s="2"/>
      <c r="E56" s="2"/>
      <c r="F56" s="2"/>
      <c r="G56" s="2"/>
      <c r="H56" s="2"/>
      <c r="I56" s="2"/>
      <c r="J56" s="2"/>
      <c r="K56" s="2"/>
      <c r="L56" s="2"/>
      <c r="M56" s="2"/>
      <c r="N56" s="2"/>
      <c r="O56" s="2"/>
      <c r="P56" s="2"/>
      <c r="Q56" s="2"/>
      <c r="R56" s="2"/>
      <c r="S56" s="2"/>
      <c r="T56" s="2"/>
      <c r="U56" s="2"/>
      <c r="V56" s="2"/>
      <c r="W56" s="2"/>
      <c r="X56" s="2"/>
      <c r="Y56" s="3"/>
    </row>
    <row r="57" spans="1:25" x14ac:dyDescent="0.25">
      <c r="A57" s="1"/>
      <c r="B57" s="2"/>
      <c r="C57" s="2"/>
      <c r="D57" s="2"/>
      <c r="E57" s="2"/>
      <c r="F57" s="2"/>
      <c r="G57" s="2"/>
      <c r="H57" s="2"/>
      <c r="I57" s="2"/>
      <c r="J57" s="2"/>
      <c r="K57" s="2"/>
      <c r="L57" s="2"/>
      <c r="M57" s="2"/>
      <c r="N57" s="2"/>
      <c r="O57" s="2"/>
      <c r="P57" s="2"/>
      <c r="Q57" s="2"/>
      <c r="R57" s="2"/>
      <c r="S57" s="2"/>
      <c r="T57" s="2"/>
      <c r="U57" s="2"/>
      <c r="V57" s="2"/>
      <c r="W57" s="2"/>
      <c r="X57" s="2"/>
      <c r="Y57" s="3"/>
    </row>
    <row r="58" spans="1:25" x14ac:dyDescent="0.25">
      <c r="A58" s="1"/>
      <c r="B58" s="2"/>
      <c r="C58" s="2"/>
      <c r="D58" s="2"/>
      <c r="E58" s="2"/>
      <c r="F58" s="2"/>
      <c r="G58" s="2"/>
      <c r="H58" s="2"/>
      <c r="I58" s="2"/>
      <c r="J58" s="2"/>
      <c r="K58" s="2"/>
      <c r="L58" s="2"/>
      <c r="M58" s="2"/>
      <c r="N58" s="2"/>
      <c r="O58" s="2"/>
      <c r="P58" s="2"/>
      <c r="Q58" s="2"/>
      <c r="R58" s="2"/>
      <c r="S58" s="2"/>
      <c r="T58" s="2"/>
      <c r="U58" s="2"/>
      <c r="V58" s="2"/>
      <c r="W58" s="2"/>
      <c r="X58" s="2"/>
      <c r="Y58" s="3"/>
    </row>
    <row r="59" spans="1:25" x14ac:dyDescent="0.25">
      <c r="A59" s="1"/>
      <c r="B59" s="2"/>
      <c r="C59" s="2"/>
      <c r="D59" s="2"/>
      <c r="E59" s="2"/>
      <c r="F59" s="2"/>
      <c r="G59" s="2"/>
      <c r="H59" s="2"/>
      <c r="I59" s="2"/>
      <c r="J59" s="2"/>
      <c r="K59" s="2"/>
      <c r="L59" s="2"/>
      <c r="M59" s="2"/>
      <c r="N59" s="2"/>
      <c r="O59" s="2"/>
      <c r="P59" s="2"/>
      <c r="Q59" s="2"/>
      <c r="R59" s="2"/>
      <c r="S59" s="2"/>
      <c r="T59" s="2"/>
      <c r="U59" s="2"/>
      <c r="V59" s="2"/>
      <c r="W59" s="2"/>
      <c r="X59" s="2"/>
      <c r="Y59" s="3"/>
    </row>
    <row r="60" spans="1:25" ht="15.75" thickBot="1" x14ac:dyDescent="0.3">
      <c r="A60" s="42"/>
      <c r="B60" s="4"/>
      <c r="C60" s="4"/>
      <c r="D60" s="4"/>
      <c r="E60" s="4"/>
      <c r="F60" s="4"/>
      <c r="G60" s="4"/>
      <c r="H60" s="4"/>
      <c r="I60" s="4"/>
      <c r="J60" s="4"/>
      <c r="K60" s="4"/>
      <c r="L60" s="4"/>
      <c r="M60" s="4"/>
      <c r="N60" s="4"/>
      <c r="O60" s="4"/>
      <c r="P60" s="4"/>
      <c r="Q60" s="4"/>
      <c r="R60" s="4"/>
      <c r="S60" s="4"/>
      <c r="T60" s="4"/>
      <c r="U60" s="4"/>
      <c r="V60" s="4"/>
      <c r="W60" s="4"/>
      <c r="X60" s="4"/>
      <c r="Y60" s="5"/>
    </row>
  </sheetData>
  <sheetProtection formatCells="0" selectLockedCells="1" selectUnlockedCells="1"/>
  <mergeCells count="80">
    <mergeCell ref="D1:X3"/>
    <mergeCell ref="A1:C3"/>
    <mergeCell ref="A32:A34"/>
    <mergeCell ref="U30:U34"/>
    <mergeCell ref="W28:W36"/>
    <mergeCell ref="E34:F34"/>
    <mergeCell ref="N34:P34"/>
    <mergeCell ref="E36:F36"/>
    <mergeCell ref="N36:P36"/>
    <mergeCell ref="E28:F28"/>
    <mergeCell ref="N28:P28"/>
    <mergeCell ref="E30:F30"/>
    <mergeCell ref="N30:P30"/>
    <mergeCell ref="E32:F32"/>
    <mergeCell ref="N32:P32"/>
    <mergeCell ref="A4:Y4"/>
    <mergeCell ref="E37:F37"/>
    <mergeCell ref="N37:P37"/>
    <mergeCell ref="Y28:Y36"/>
    <mergeCell ref="E18:F18"/>
    <mergeCell ref="N18:P18"/>
    <mergeCell ref="E25:F25"/>
    <mergeCell ref="E27:F27"/>
    <mergeCell ref="A41:C41"/>
    <mergeCell ref="A42:C43"/>
    <mergeCell ref="A44:C46"/>
    <mergeCell ref="A47:C48"/>
    <mergeCell ref="P5:S6"/>
    <mergeCell ref="P7:S10"/>
    <mergeCell ref="N14:S14"/>
    <mergeCell ref="N15:P15"/>
    <mergeCell ref="N16:P16"/>
    <mergeCell ref="H5:N6"/>
    <mergeCell ref="H7:N10"/>
    <mergeCell ref="O5:O10"/>
    <mergeCell ref="H12:N12"/>
    <mergeCell ref="O12:Y12"/>
    <mergeCell ref="U6:V6"/>
    <mergeCell ref="E38:F38"/>
    <mergeCell ref="E26:F26"/>
    <mergeCell ref="N26:P26"/>
    <mergeCell ref="N38:P38"/>
    <mergeCell ref="N35:P35"/>
    <mergeCell ref="A5:B12"/>
    <mergeCell ref="G5:G10"/>
    <mergeCell ref="E12:F12"/>
    <mergeCell ref="C5:C6"/>
    <mergeCell ref="E5:F6"/>
    <mergeCell ref="C11:Y11"/>
    <mergeCell ref="C7:C10"/>
    <mergeCell ref="U5:Y5"/>
    <mergeCell ref="W10:Y10"/>
    <mergeCell ref="W7:Y7"/>
    <mergeCell ref="W9:Y9"/>
    <mergeCell ref="W6:Y6"/>
    <mergeCell ref="A14:F14"/>
    <mergeCell ref="G14:G16"/>
    <mergeCell ref="H14:K14"/>
    <mergeCell ref="U14:Y14"/>
    <mergeCell ref="A39:Y39"/>
    <mergeCell ref="E16:F16"/>
    <mergeCell ref="Q15:R16"/>
    <mergeCell ref="B15:B16"/>
    <mergeCell ref="D15:D16"/>
    <mergeCell ref="E15:F15"/>
    <mergeCell ref="E22:F22"/>
    <mergeCell ref="N22:P22"/>
    <mergeCell ref="E20:F20"/>
    <mergeCell ref="N20:P20"/>
    <mergeCell ref="E24:F24"/>
    <mergeCell ref="N24:P24"/>
    <mergeCell ref="U9:V9"/>
    <mergeCell ref="U10:V10"/>
    <mergeCell ref="U8:V8"/>
    <mergeCell ref="W8:Y8"/>
    <mergeCell ref="A13:Y13"/>
    <mergeCell ref="T5:T10"/>
    <mergeCell ref="D7:D10"/>
    <mergeCell ref="E7:F10"/>
    <mergeCell ref="U7:V7"/>
  </mergeCells>
  <dataValidations count="18">
    <dataValidation allowBlank="1" showInputMessage="1" showErrorMessage="1" sqref="E7:F10 H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2"/>
    <dataValidation allowBlank="1" showInputMessage="1" showErrorMessage="1" prompt="Para definir el alcance de su proceso tenga en cuenta que debe describir y delimitar brevemente el inicio y fin de las actividades del proceso. " sqref="H12:N12"/>
    <dataValidation allowBlank="1" showInputMessage="1" showErrorMessage="1" prompt="Identifica los procesos de la SIC, que proporcionan insumos o necesidades para ejecutar las actividades del proceso." sqref="A15"/>
    <dataValidation allowBlank="1" showInputMessage="1" showErrorMessage="1" prompt="Identifica Entidades externas o usuarios que proporcionan insumos o necesidades para ejecutar las actividades del proceso." sqref="C15"/>
    <dataValidation allowBlank="1" showInputMessage="1" showErrorMessage="1" prompt="Marque con una X, la etapa del ciclo PHV al que hace referencia la actividad._x000a__x000a_Puede insertar tantas filas como sea necesario de acuerdo al número de actividades requeridas. " sqref="H14:K14"/>
    <dataValidation allowBlank="1" showInputMessage="1" showErrorMessage="1" prompt="Define los cargos y/o roles responsables de realizar la actividad descrita. _x000a_" sqref="S15"/>
    <dataValidation allowBlank="1" showInputMessage="1" showErrorMessage="1" prompt="Identifica los procesos, los cargos o roles específicos que reciben la salida y que hacen parte de la SIC." sqref="W15"/>
    <dataValidation allowBlank="1" showInputMessage="1" showErrorMessage="1" prompt="Identifica las entidades externas que reciben o son afectados por las salidas generadas en una actividad." sqref="Y15"/>
    <dataValidation allowBlank="1" showInputMessage="1" showErrorMessage="1" prompt="Seleccione de la lista desplegable los trámites y OPAS asociados al proceso, en caso de tener más de uno utilice las diferentes filas." sqref="A41:C41"/>
    <dataValidation allowBlank="1" showInputMessage="1" showErrorMessage="1" prompt="Son los insumos o la información de necesidades o aspectos legales que se requieren para la ejecución de las actividades. " sqref="E15:F15"/>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desplegables'!$D$52:$D$80</xm:f>
          </x14:formula1>
          <xm:sqref>A42:C48</xm:sqref>
        </x14:dataValidation>
        <x14:dataValidation type="list" allowBlank="1" showInputMessage="1" showErrorMessage="1">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zoomScaleNormal="100" zoomScaleSheetLayoutView="100" workbookViewId="0">
      <selection activeCell="E15" sqref="E15:H15"/>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232"/>
      <c r="C1" s="233"/>
      <c r="D1" s="234" t="s">
        <v>21</v>
      </c>
      <c r="E1" s="234"/>
      <c r="F1" s="234"/>
      <c r="G1" s="234"/>
      <c r="H1" s="234"/>
      <c r="I1" s="234"/>
      <c r="J1" s="234"/>
      <c r="K1" s="234"/>
      <c r="L1" s="234"/>
      <c r="M1" s="234"/>
      <c r="N1" s="234"/>
      <c r="O1" s="234"/>
      <c r="P1" s="234"/>
      <c r="Q1" s="234"/>
      <c r="R1" s="234"/>
      <c r="S1" s="235"/>
    </row>
    <row r="2" spans="2:25" ht="17.45" customHeight="1" x14ac:dyDescent="0.25">
      <c r="B2" s="236"/>
      <c r="C2" s="237"/>
      <c r="D2" s="237"/>
      <c r="E2" s="237"/>
      <c r="F2" s="237"/>
      <c r="G2" s="237"/>
      <c r="H2" s="237"/>
      <c r="I2" s="237"/>
      <c r="J2" s="237"/>
      <c r="K2" s="237"/>
      <c r="L2" s="237"/>
      <c r="M2" s="237"/>
      <c r="N2" s="237"/>
      <c r="O2" s="237"/>
      <c r="P2" s="237"/>
      <c r="Q2" s="237"/>
      <c r="R2" s="237"/>
      <c r="S2" s="238"/>
    </row>
    <row r="3" spans="2:25" ht="29.25" customHeight="1" x14ac:dyDescent="0.25">
      <c r="B3" s="239" t="s">
        <v>162</v>
      </c>
      <c r="C3" s="240"/>
      <c r="D3" s="240"/>
      <c r="E3" s="240"/>
      <c r="F3" s="240"/>
      <c r="G3" s="240"/>
      <c r="H3" s="240"/>
      <c r="I3" s="240"/>
      <c r="J3" s="240"/>
      <c r="K3" s="240"/>
      <c r="L3" s="240"/>
      <c r="M3" s="240"/>
      <c r="N3" s="240"/>
      <c r="O3" s="240"/>
      <c r="P3" s="240"/>
      <c r="Q3" s="240"/>
      <c r="R3" s="240"/>
      <c r="S3" s="241"/>
    </row>
    <row r="4" spans="2:25" ht="30.2" customHeight="1" x14ac:dyDescent="0.25">
      <c r="B4" s="15" t="s">
        <v>37</v>
      </c>
      <c r="C4" s="242" t="s">
        <v>191</v>
      </c>
      <c r="D4" s="243"/>
      <c r="E4" s="243"/>
      <c r="F4" s="243"/>
      <c r="G4" s="243"/>
      <c r="H4" s="243"/>
      <c r="I4" s="243"/>
      <c r="J4" s="243"/>
      <c r="K4" s="243"/>
      <c r="L4" s="243"/>
      <c r="M4" s="243"/>
      <c r="N4" s="243"/>
      <c r="O4" s="243"/>
      <c r="P4" s="243"/>
      <c r="Q4" s="243"/>
      <c r="R4" s="243"/>
      <c r="S4" s="244"/>
    </row>
    <row r="5" spans="2:25" ht="30.2" customHeight="1" x14ac:dyDescent="0.25">
      <c r="B5" s="15" t="s">
        <v>22</v>
      </c>
      <c r="C5" s="226" t="s">
        <v>82</v>
      </c>
      <c r="D5" s="227"/>
      <c r="E5" s="227"/>
      <c r="F5" s="227"/>
      <c r="G5" s="227"/>
      <c r="H5" s="227"/>
      <c r="I5" s="227"/>
      <c r="J5" s="228"/>
      <c r="K5" s="229" t="s">
        <v>36</v>
      </c>
      <c r="L5" s="229"/>
      <c r="M5" s="230" t="str">
        <f>VLOOKUP(C5,'Listas desplegables'!D3:G46,2,0)</f>
        <v xml:space="preserve">Vigilancia de Reglamentos Técnicos y Metrología Legal </v>
      </c>
      <c r="N5" s="230"/>
      <c r="O5" s="230"/>
      <c r="P5" s="230"/>
      <c r="Q5" s="230"/>
      <c r="R5" s="230"/>
      <c r="S5" s="231"/>
    </row>
    <row r="6" spans="2:25" ht="43.5" customHeight="1" x14ac:dyDescent="0.25">
      <c r="B6" s="15" t="s">
        <v>374</v>
      </c>
      <c r="C6" s="245" t="str">
        <f>VLOOKUP(C5,'Listas desplegables'!D3:G46,4,0)</f>
        <v>Director de Investigaciones para el Control y Verificación de Reglamentos Técnicos y Metrología Legal</v>
      </c>
      <c r="D6" s="245"/>
      <c r="E6" s="245"/>
      <c r="F6" s="245"/>
      <c r="G6" s="245"/>
      <c r="H6" s="245"/>
      <c r="I6" s="245"/>
      <c r="J6" s="245"/>
      <c r="K6" s="229" t="s">
        <v>38</v>
      </c>
      <c r="L6" s="229"/>
      <c r="M6" s="245" t="s">
        <v>301</v>
      </c>
      <c r="N6" s="245"/>
      <c r="O6" s="245"/>
      <c r="P6" s="245"/>
      <c r="Q6" s="245"/>
      <c r="R6" s="245"/>
      <c r="S6" s="246"/>
    </row>
    <row r="7" spans="2:25" ht="15.75" customHeight="1" x14ac:dyDescent="0.25">
      <c r="B7" s="247"/>
      <c r="C7" s="248"/>
      <c r="D7" s="248"/>
      <c r="E7" s="248"/>
      <c r="F7" s="248"/>
      <c r="G7" s="248"/>
      <c r="H7" s="248"/>
      <c r="I7" s="248"/>
      <c r="J7" s="248"/>
      <c r="K7" s="248"/>
      <c r="L7" s="248"/>
      <c r="M7" s="248"/>
      <c r="N7" s="248"/>
      <c r="O7" s="248"/>
      <c r="P7" s="248"/>
      <c r="Q7" s="248"/>
      <c r="R7" s="248"/>
      <c r="S7" s="249"/>
    </row>
    <row r="8" spans="2:25" ht="30.75" customHeight="1" x14ac:dyDescent="0.25">
      <c r="B8" s="15" t="s">
        <v>23</v>
      </c>
      <c r="C8" s="250" t="s">
        <v>264</v>
      </c>
      <c r="D8" s="250"/>
      <c r="E8" s="250"/>
      <c r="F8" s="250"/>
      <c r="G8" s="250"/>
      <c r="H8" s="250"/>
      <c r="I8" s="250"/>
      <c r="J8" s="250"/>
      <c r="K8" s="229" t="s">
        <v>39</v>
      </c>
      <c r="L8" s="229"/>
      <c r="M8" s="250" t="s">
        <v>283</v>
      </c>
      <c r="N8" s="250"/>
      <c r="O8" s="229" t="s">
        <v>42</v>
      </c>
      <c r="P8" s="229"/>
      <c r="Q8" s="251" t="s">
        <v>207</v>
      </c>
      <c r="R8" s="251"/>
      <c r="S8" s="252"/>
    </row>
    <row r="9" spans="2:25" ht="48" customHeight="1" x14ac:dyDescent="0.25">
      <c r="B9" s="15" t="s">
        <v>24</v>
      </c>
      <c r="C9" s="253" t="s">
        <v>373</v>
      </c>
      <c r="D9" s="253"/>
      <c r="E9" s="253"/>
      <c r="F9" s="253"/>
      <c r="G9" s="253"/>
      <c r="H9" s="253"/>
      <c r="I9" s="253"/>
      <c r="J9" s="253"/>
      <c r="K9" s="253"/>
      <c r="L9" s="253"/>
      <c r="M9" s="253"/>
      <c r="N9" s="253"/>
      <c r="O9" s="253"/>
      <c r="P9" s="253"/>
      <c r="Q9" s="253"/>
      <c r="R9" s="253"/>
      <c r="S9" s="254"/>
    </row>
    <row r="10" spans="2:25" ht="61.5" customHeight="1" x14ac:dyDescent="0.25">
      <c r="B10" s="15" t="s">
        <v>40</v>
      </c>
      <c r="C10" s="255" t="s">
        <v>372</v>
      </c>
      <c r="D10" s="255"/>
      <c r="E10" s="255"/>
      <c r="F10" s="255"/>
      <c r="G10" s="255"/>
      <c r="H10" s="255"/>
      <c r="I10" s="255"/>
      <c r="J10" s="255"/>
      <c r="K10" s="255"/>
      <c r="L10" s="255"/>
      <c r="M10" s="255"/>
      <c r="N10" s="255"/>
      <c r="O10" s="255"/>
      <c r="P10" s="255"/>
      <c r="Q10" s="255"/>
      <c r="R10" s="255"/>
      <c r="S10" s="256"/>
    </row>
    <row r="11" spans="2:25" ht="70.5" customHeight="1" x14ac:dyDescent="0.25">
      <c r="B11" s="54" t="s">
        <v>165</v>
      </c>
      <c r="C11" s="257" t="str">
        <f>Caracterización!P7</f>
        <v xml:space="preserve">Adelantar las investigaciones administrativas por el presunto incumplimiento de las normas de avaluadores, metrología legal, control de precios, hidrocarburos y lo dispuesto en reglamentos técnicos, en los términos establecidos, aplicando la normatividad vigente con el fin de proteger los derechos del consumidor. Así como establecer las directrices para la realización de análisis de impacto normativo y elaboración de reglamentos técnicos metrológicos o su modificación.
</v>
      </c>
      <c r="D11" s="258"/>
      <c r="E11" s="258"/>
      <c r="F11" s="258"/>
      <c r="G11" s="258"/>
      <c r="H11" s="258"/>
      <c r="I11" s="258"/>
      <c r="J11" s="258"/>
      <c r="K11" s="258"/>
      <c r="L11" s="258"/>
      <c r="M11" s="258"/>
      <c r="N11" s="258"/>
      <c r="O11" s="258"/>
      <c r="P11" s="258"/>
      <c r="Q11" s="258"/>
      <c r="R11" s="258"/>
      <c r="S11" s="259"/>
    </row>
    <row r="12" spans="2:25" ht="14.25" customHeight="1" x14ac:dyDescent="0.25">
      <c r="B12" s="260"/>
      <c r="C12" s="261"/>
      <c r="D12" s="261"/>
      <c r="E12" s="261"/>
      <c r="F12" s="261"/>
      <c r="G12" s="261"/>
      <c r="H12" s="261"/>
      <c r="I12" s="261"/>
      <c r="J12" s="261"/>
      <c r="K12" s="261"/>
      <c r="L12" s="261"/>
      <c r="M12" s="261"/>
      <c r="N12" s="261"/>
      <c r="O12" s="261"/>
      <c r="P12" s="261"/>
      <c r="Q12" s="261"/>
      <c r="R12" s="261"/>
      <c r="S12" s="262"/>
    </row>
    <row r="13" spans="2:25" s="8" customFormat="1" ht="30.2" customHeight="1" x14ac:dyDescent="0.25">
      <c r="B13" s="53" t="s">
        <v>25</v>
      </c>
      <c r="C13" s="158" t="s">
        <v>164</v>
      </c>
      <c r="D13" s="174"/>
      <c r="E13" s="158" t="s">
        <v>41</v>
      </c>
      <c r="F13" s="159"/>
      <c r="G13" s="159"/>
      <c r="H13" s="174"/>
      <c r="I13" s="263" t="s">
        <v>26</v>
      </c>
      <c r="J13" s="263"/>
      <c r="K13" s="263"/>
      <c r="L13" s="263"/>
      <c r="M13" s="263"/>
      <c r="N13" s="263" t="s">
        <v>27</v>
      </c>
      <c r="O13" s="263"/>
      <c r="P13" s="263"/>
      <c r="Q13" s="263"/>
      <c r="R13" s="264"/>
      <c r="S13" s="265"/>
      <c r="U13"/>
      <c r="V13"/>
      <c r="W13"/>
      <c r="X13"/>
      <c r="Y13"/>
    </row>
    <row r="14" spans="2:25" ht="42" customHeight="1" x14ac:dyDescent="0.25">
      <c r="B14" s="266" t="s">
        <v>286</v>
      </c>
      <c r="C14" s="267" t="s">
        <v>284</v>
      </c>
      <c r="D14" s="267"/>
      <c r="E14" s="267"/>
      <c r="F14" s="267"/>
      <c r="G14" s="267"/>
      <c r="H14" s="267"/>
      <c r="I14" s="267" t="s">
        <v>231</v>
      </c>
      <c r="J14" s="267"/>
      <c r="K14" s="267"/>
      <c r="L14" s="267"/>
      <c r="M14" s="267"/>
      <c r="N14" s="267" t="s">
        <v>375</v>
      </c>
      <c r="O14" s="267"/>
      <c r="P14" s="267"/>
      <c r="Q14" s="267"/>
      <c r="R14" s="268"/>
      <c r="S14" s="265"/>
    </row>
    <row r="15" spans="2:25" ht="42" customHeight="1" x14ac:dyDescent="0.25">
      <c r="B15" s="266"/>
      <c r="C15" s="267" t="s">
        <v>285</v>
      </c>
      <c r="D15" s="267"/>
      <c r="E15" s="267"/>
      <c r="F15" s="267"/>
      <c r="G15" s="267"/>
      <c r="H15" s="267"/>
      <c r="I15" s="267" t="s">
        <v>231</v>
      </c>
      <c r="J15" s="267"/>
      <c r="K15" s="267"/>
      <c r="L15" s="267"/>
      <c r="M15" s="267"/>
      <c r="N15" s="267" t="s">
        <v>375</v>
      </c>
      <c r="O15" s="267"/>
      <c r="P15" s="267"/>
      <c r="Q15" s="267"/>
      <c r="R15" s="268"/>
      <c r="S15" s="265"/>
    </row>
    <row r="16" spans="2:25" x14ac:dyDescent="0.25">
      <c r="B16" s="278"/>
      <c r="C16" s="279"/>
      <c r="D16" s="279"/>
      <c r="E16" s="279"/>
      <c r="F16" s="279"/>
      <c r="G16" s="279"/>
      <c r="H16" s="279"/>
      <c r="I16" s="279"/>
      <c r="J16" s="279"/>
      <c r="K16" s="279"/>
      <c r="L16" s="279"/>
      <c r="M16" s="279"/>
      <c r="N16" s="279"/>
      <c r="O16" s="279"/>
      <c r="P16" s="279"/>
      <c r="Q16" s="279"/>
      <c r="R16" s="279"/>
      <c r="S16" s="280"/>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75" t="s">
        <v>287</v>
      </c>
      <c r="E18" s="11"/>
      <c r="F18" s="11" t="s">
        <v>30</v>
      </c>
      <c r="G18" s="75"/>
      <c r="H18" s="11"/>
      <c r="I18" s="11" t="s">
        <v>31</v>
      </c>
      <c r="J18" s="11"/>
      <c r="K18" s="75"/>
      <c r="L18" s="11"/>
      <c r="M18" s="11" t="s">
        <v>32</v>
      </c>
      <c r="N18" s="75"/>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281" t="s">
        <v>33</v>
      </c>
      <c r="C21" s="282" t="s">
        <v>209</v>
      </c>
      <c r="D21" s="283"/>
      <c r="E21" s="283"/>
      <c r="F21" s="283"/>
      <c r="G21" s="284"/>
      <c r="H21" s="58"/>
      <c r="I21" s="285" t="s">
        <v>210</v>
      </c>
      <c r="J21" s="285"/>
      <c r="K21" s="285"/>
      <c r="L21" s="285"/>
      <c r="M21" s="286"/>
      <c r="N21" s="282" t="s">
        <v>211</v>
      </c>
      <c r="O21" s="283"/>
      <c r="P21" s="283"/>
      <c r="Q21" s="283"/>
      <c r="R21" s="287"/>
      <c r="S21" s="16"/>
    </row>
    <row r="22" spans="2:19" ht="18" x14ac:dyDescent="0.25">
      <c r="B22" s="281"/>
      <c r="C22" s="282"/>
      <c r="D22" s="283"/>
      <c r="E22" s="283"/>
      <c r="F22" s="283"/>
      <c r="G22" s="284"/>
      <c r="H22" s="282"/>
      <c r="I22" s="283"/>
      <c r="J22" s="283"/>
      <c r="K22" s="283"/>
      <c r="L22" s="283"/>
      <c r="M22" s="284"/>
      <c r="N22" s="282"/>
      <c r="O22" s="283"/>
      <c r="P22" s="283"/>
      <c r="Q22" s="283"/>
      <c r="R22" s="287"/>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65" t="s">
        <v>34</v>
      </c>
      <c r="C24" s="23"/>
      <c r="D24" s="20"/>
      <c r="E24" s="269" t="s">
        <v>35</v>
      </c>
      <c r="F24" s="270"/>
      <c r="G24" s="271"/>
      <c r="H24" s="272" t="s">
        <v>302</v>
      </c>
      <c r="I24" s="273"/>
      <c r="J24" s="274"/>
      <c r="K24" s="269" t="s">
        <v>233</v>
      </c>
      <c r="L24" s="270"/>
      <c r="M24" s="270"/>
      <c r="N24" s="271"/>
      <c r="O24" s="275"/>
      <c r="P24" s="276"/>
      <c r="Q24" s="276"/>
      <c r="R24" s="277"/>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C6" sqref="C6"/>
    </sheetView>
  </sheetViews>
  <sheetFormatPr baseColWidth="10" defaultRowHeight="15" x14ac:dyDescent="0.25"/>
  <cols>
    <col min="1" max="1" width="17.5703125" customWidth="1"/>
    <col min="2" max="2" width="15.28515625" customWidth="1"/>
    <col min="3" max="3" width="45.7109375" customWidth="1"/>
    <col min="4" max="4" width="17.7109375" customWidth="1"/>
    <col min="5" max="5" width="40.7109375" customWidth="1"/>
  </cols>
  <sheetData>
    <row r="1" spans="1:5" ht="25.5" customHeight="1" x14ac:dyDescent="0.25">
      <c r="A1" s="248"/>
      <c r="B1" s="248"/>
      <c r="C1" s="288" t="s">
        <v>311</v>
      </c>
      <c r="D1" s="288"/>
      <c r="E1" s="102" t="s">
        <v>312</v>
      </c>
    </row>
    <row r="2" spans="1:5" ht="25.5" customHeight="1" x14ac:dyDescent="0.25">
      <c r="A2" s="248"/>
      <c r="B2" s="248"/>
      <c r="C2" s="288"/>
      <c r="D2" s="288"/>
      <c r="E2" s="103">
        <v>43717</v>
      </c>
    </row>
    <row r="3" spans="1:5" ht="30" customHeight="1" x14ac:dyDescent="0.25">
      <c r="A3" s="229" t="s">
        <v>313</v>
      </c>
      <c r="B3" s="229"/>
      <c r="C3" s="289" t="s">
        <v>314</v>
      </c>
      <c r="D3" s="290"/>
      <c r="E3" s="291"/>
    </row>
    <row r="4" spans="1:5" ht="30" customHeight="1" x14ac:dyDescent="0.25">
      <c r="A4" s="229" t="s">
        <v>43</v>
      </c>
      <c r="B4" s="229"/>
      <c r="C4" s="292" t="s">
        <v>315</v>
      </c>
      <c r="D4" s="293"/>
      <c r="E4" s="294"/>
    </row>
    <row r="5" spans="1:5" ht="30" customHeight="1" x14ac:dyDescent="0.25">
      <c r="A5" s="102" t="s">
        <v>316</v>
      </c>
      <c r="B5" s="102" t="s">
        <v>317</v>
      </c>
      <c r="C5" s="102" t="s">
        <v>318</v>
      </c>
      <c r="D5" s="102" t="s">
        <v>319</v>
      </c>
      <c r="E5" s="102" t="s">
        <v>320</v>
      </c>
    </row>
    <row r="6" spans="1:5" ht="50.25" customHeight="1" x14ac:dyDescent="0.25">
      <c r="A6" s="104" t="s">
        <v>321</v>
      </c>
      <c r="B6" s="104" t="s">
        <v>376</v>
      </c>
      <c r="C6" s="104" t="s">
        <v>322</v>
      </c>
      <c r="D6" s="104" t="s">
        <v>323</v>
      </c>
      <c r="E6" s="104" t="s">
        <v>324</v>
      </c>
    </row>
    <row r="7" spans="1:5" ht="22.5" customHeight="1" x14ac:dyDescent="0.25">
      <c r="A7" s="104" t="s">
        <v>321</v>
      </c>
      <c r="B7" s="104" t="s">
        <v>325</v>
      </c>
      <c r="C7" s="104" t="s">
        <v>326</v>
      </c>
      <c r="D7" s="104" t="s">
        <v>323</v>
      </c>
      <c r="E7" s="104" t="s">
        <v>324</v>
      </c>
    </row>
    <row r="8" spans="1:5" ht="36.75" customHeight="1" x14ac:dyDescent="0.25">
      <c r="A8" s="104" t="s">
        <v>321</v>
      </c>
      <c r="B8" s="104" t="s">
        <v>327</v>
      </c>
      <c r="C8" s="104" t="s">
        <v>328</v>
      </c>
      <c r="D8" s="104" t="s">
        <v>323</v>
      </c>
      <c r="E8" s="104" t="s">
        <v>324</v>
      </c>
    </row>
    <row r="9" spans="1:5" ht="66.75" customHeight="1" x14ac:dyDescent="0.25">
      <c r="A9" s="104" t="s">
        <v>321</v>
      </c>
      <c r="B9" s="104" t="s">
        <v>329</v>
      </c>
      <c r="C9" s="104" t="s">
        <v>330</v>
      </c>
      <c r="D9" s="104" t="s">
        <v>331</v>
      </c>
      <c r="E9" s="104" t="s">
        <v>332</v>
      </c>
    </row>
    <row r="10" spans="1:5" ht="43.5" customHeight="1" x14ac:dyDescent="0.25">
      <c r="A10" s="104" t="s">
        <v>333</v>
      </c>
      <c r="B10" s="104" t="s">
        <v>334</v>
      </c>
      <c r="C10" s="104" t="s">
        <v>335</v>
      </c>
      <c r="D10" s="104" t="s">
        <v>323</v>
      </c>
      <c r="E10" s="104" t="s">
        <v>324</v>
      </c>
    </row>
    <row r="11" spans="1:5" ht="84" customHeight="1" x14ac:dyDescent="0.25">
      <c r="A11" s="104" t="s">
        <v>336</v>
      </c>
      <c r="B11" s="104" t="s">
        <v>337</v>
      </c>
      <c r="C11" s="104" t="s">
        <v>338</v>
      </c>
      <c r="D11" s="104" t="s">
        <v>323</v>
      </c>
      <c r="E11" s="104" t="s">
        <v>339</v>
      </c>
    </row>
    <row r="12" spans="1:5" ht="32.25" customHeight="1" x14ac:dyDescent="0.25">
      <c r="A12" s="104" t="s">
        <v>336</v>
      </c>
      <c r="B12" s="104" t="s">
        <v>340</v>
      </c>
      <c r="C12" s="104" t="s">
        <v>341</v>
      </c>
      <c r="D12" s="104" t="s">
        <v>323</v>
      </c>
      <c r="E12" s="104" t="s">
        <v>324</v>
      </c>
    </row>
    <row r="13" spans="1:5" ht="46.5" customHeight="1" x14ac:dyDescent="0.25">
      <c r="A13" s="104" t="s">
        <v>333</v>
      </c>
      <c r="B13" s="104" t="s">
        <v>342</v>
      </c>
      <c r="C13" s="104" t="s">
        <v>343</v>
      </c>
      <c r="D13" s="104" t="s">
        <v>323</v>
      </c>
      <c r="E13" s="104" t="s">
        <v>324</v>
      </c>
    </row>
    <row r="14" spans="1:5" ht="38.25" x14ac:dyDescent="0.25">
      <c r="A14" s="104" t="s">
        <v>333</v>
      </c>
      <c r="B14" s="104" t="s">
        <v>344</v>
      </c>
      <c r="C14" s="104" t="s">
        <v>345</v>
      </c>
      <c r="D14" s="104" t="s">
        <v>323</v>
      </c>
      <c r="E14" s="104" t="s">
        <v>324</v>
      </c>
    </row>
    <row r="15" spans="1:5" ht="84" customHeight="1" x14ac:dyDescent="0.25">
      <c r="A15" s="104" t="s">
        <v>336</v>
      </c>
      <c r="B15" s="104" t="s">
        <v>346</v>
      </c>
      <c r="C15" s="104" t="s">
        <v>347</v>
      </c>
      <c r="D15" s="104" t="s">
        <v>323</v>
      </c>
      <c r="E15" s="104" t="s">
        <v>324</v>
      </c>
    </row>
    <row r="16" spans="1:5" ht="45.75" customHeight="1" x14ac:dyDescent="0.25">
      <c r="A16" s="104" t="s">
        <v>333</v>
      </c>
      <c r="B16" s="104" t="s">
        <v>348</v>
      </c>
      <c r="C16" s="104" t="s">
        <v>349</v>
      </c>
      <c r="D16" s="104" t="s">
        <v>350</v>
      </c>
      <c r="E16" s="104" t="s">
        <v>351</v>
      </c>
    </row>
    <row r="17" spans="1:5" ht="51.75" customHeight="1" x14ac:dyDescent="0.25">
      <c r="A17" s="104" t="s">
        <v>352</v>
      </c>
      <c r="B17" s="104" t="s">
        <v>353</v>
      </c>
      <c r="C17" s="104" t="s">
        <v>354</v>
      </c>
      <c r="D17" s="104" t="s">
        <v>323</v>
      </c>
      <c r="E17" s="104" t="s">
        <v>355</v>
      </c>
    </row>
    <row r="18" spans="1:5" ht="43.5" customHeight="1" x14ac:dyDescent="0.25">
      <c r="A18" s="104" t="s">
        <v>352</v>
      </c>
      <c r="B18" s="104" t="s">
        <v>356</v>
      </c>
      <c r="C18" s="104" t="s">
        <v>357</v>
      </c>
      <c r="D18" s="104" t="s">
        <v>323</v>
      </c>
      <c r="E18" s="104" t="s">
        <v>358</v>
      </c>
    </row>
    <row r="19" spans="1:5" ht="34.5" customHeight="1" x14ac:dyDescent="0.25">
      <c r="A19" s="104" t="s">
        <v>359</v>
      </c>
      <c r="B19" s="104" t="s">
        <v>360</v>
      </c>
      <c r="C19" s="104" t="s">
        <v>361</v>
      </c>
      <c r="D19" s="104" t="s">
        <v>323</v>
      </c>
      <c r="E19" s="104" t="s">
        <v>362</v>
      </c>
    </row>
    <row r="20" spans="1:5" ht="45" customHeight="1" x14ac:dyDescent="0.25">
      <c r="A20" s="104" t="s">
        <v>359</v>
      </c>
      <c r="B20" s="104" t="s">
        <v>363</v>
      </c>
      <c r="C20" s="104" t="s">
        <v>364</v>
      </c>
      <c r="D20" s="104" t="s">
        <v>323</v>
      </c>
      <c r="E20" s="104" t="s">
        <v>324</v>
      </c>
    </row>
    <row r="21" spans="1:5" ht="61.5" customHeight="1" x14ac:dyDescent="0.25">
      <c r="A21" s="104" t="s">
        <v>352</v>
      </c>
      <c r="B21" s="104">
        <v>23705</v>
      </c>
      <c r="C21" s="104" t="s">
        <v>365</v>
      </c>
      <c r="D21" s="104" t="s">
        <v>323</v>
      </c>
      <c r="E21" s="104" t="s">
        <v>324</v>
      </c>
    </row>
    <row r="22" spans="1:5" ht="72.75" customHeight="1" x14ac:dyDescent="0.25">
      <c r="A22" s="104" t="s">
        <v>352</v>
      </c>
      <c r="B22" s="104" t="s">
        <v>366</v>
      </c>
      <c r="C22" s="104" t="s">
        <v>367</v>
      </c>
      <c r="D22" s="104" t="s">
        <v>323</v>
      </c>
      <c r="E22" s="104" t="s">
        <v>324</v>
      </c>
    </row>
    <row r="23" spans="1:5" ht="144" customHeight="1" x14ac:dyDescent="0.25">
      <c r="A23" s="104" t="s">
        <v>368</v>
      </c>
      <c r="B23" s="104" t="s">
        <v>369</v>
      </c>
      <c r="C23" s="104" t="s">
        <v>370</v>
      </c>
      <c r="D23" s="104" t="s">
        <v>323</v>
      </c>
      <c r="E23" s="104" t="s">
        <v>371</v>
      </c>
    </row>
  </sheetData>
  <mergeCells count="6">
    <mergeCell ref="A1:B2"/>
    <mergeCell ref="C1:D2"/>
    <mergeCell ref="A3:B3"/>
    <mergeCell ref="C3:E3"/>
    <mergeCell ref="A4:B4"/>
    <mergeCell ref="C4: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workbookViewId="0">
      <selection activeCell="F49" sqref="F49"/>
    </sheetView>
  </sheetViews>
  <sheetFormatPr baseColWidth="10" defaultRowHeight="15" x14ac:dyDescent="0.25"/>
  <cols>
    <col min="4" max="4" width="49" style="27" bestFit="1" customWidth="1"/>
    <col min="5" max="5" width="70" style="27" bestFit="1" customWidth="1"/>
    <col min="6" max="6" width="19.42578125" style="37" bestFit="1" customWidth="1"/>
    <col min="7" max="7" width="58.42578125" style="38" customWidth="1"/>
    <col min="12" max="12" width="60.140625" customWidth="1"/>
    <col min="17" max="17" width="26.7109375" bestFit="1" customWidth="1"/>
  </cols>
  <sheetData>
    <row r="1" spans="4:17" x14ac:dyDescent="0.25">
      <c r="Q1" s="64" t="s">
        <v>212</v>
      </c>
    </row>
    <row r="2" spans="4:17" x14ac:dyDescent="0.25">
      <c r="D2" s="28" t="s">
        <v>62</v>
      </c>
      <c r="E2" s="28" t="s">
        <v>44</v>
      </c>
      <c r="F2" s="36" t="s">
        <v>2</v>
      </c>
      <c r="G2" s="40" t="s">
        <v>111</v>
      </c>
      <c r="L2" s="55" t="s">
        <v>166</v>
      </c>
      <c r="O2" t="s">
        <v>207</v>
      </c>
      <c r="Q2" t="s">
        <v>213</v>
      </c>
    </row>
    <row r="3" spans="4:17" x14ac:dyDescent="0.25">
      <c r="D3" s="29" t="s">
        <v>100</v>
      </c>
      <c r="E3" s="33" t="s">
        <v>45</v>
      </c>
      <c r="F3" s="35" t="s">
        <v>59</v>
      </c>
      <c r="G3" s="39" t="s">
        <v>112</v>
      </c>
      <c r="L3" s="56" t="s">
        <v>167</v>
      </c>
      <c r="O3" t="s">
        <v>208</v>
      </c>
      <c r="Q3" t="s">
        <v>214</v>
      </c>
    </row>
    <row r="4" spans="4:17" x14ac:dyDescent="0.25">
      <c r="D4" s="29" t="s">
        <v>101</v>
      </c>
      <c r="E4" s="33" t="s">
        <v>45</v>
      </c>
      <c r="F4" s="35" t="s">
        <v>59</v>
      </c>
      <c r="G4" s="39" t="s">
        <v>112</v>
      </c>
      <c r="L4" s="55" t="s">
        <v>168</v>
      </c>
      <c r="Q4" s="64" t="s">
        <v>215</v>
      </c>
    </row>
    <row r="5" spans="4:17" x14ac:dyDescent="0.25">
      <c r="D5" s="29" t="s">
        <v>102</v>
      </c>
      <c r="E5" s="33" t="s">
        <v>45</v>
      </c>
      <c r="F5" s="35" t="s">
        <v>59</v>
      </c>
      <c r="G5" s="39" t="s">
        <v>114</v>
      </c>
      <c r="L5" s="57" t="s">
        <v>169</v>
      </c>
      <c r="Q5" t="s">
        <v>216</v>
      </c>
    </row>
    <row r="6" spans="4:17" x14ac:dyDescent="0.25">
      <c r="D6" s="29" t="s">
        <v>103</v>
      </c>
      <c r="E6" s="33" t="s">
        <v>46</v>
      </c>
      <c r="F6" s="35" t="s">
        <v>59</v>
      </c>
      <c r="G6" s="39" t="s">
        <v>115</v>
      </c>
      <c r="L6" s="57" t="s">
        <v>170</v>
      </c>
      <c r="Q6" t="s">
        <v>217</v>
      </c>
    </row>
    <row r="7" spans="4:17" x14ac:dyDescent="0.25">
      <c r="D7" s="29" t="s">
        <v>104</v>
      </c>
      <c r="E7" s="33" t="s">
        <v>46</v>
      </c>
      <c r="F7" s="35" t="s">
        <v>59</v>
      </c>
      <c r="G7" s="39" t="s">
        <v>228</v>
      </c>
      <c r="L7" s="57" t="s">
        <v>171</v>
      </c>
      <c r="Q7" t="s">
        <v>218</v>
      </c>
    </row>
    <row r="8" spans="4:17" x14ac:dyDescent="0.25">
      <c r="D8" s="29" t="s">
        <v>63</v>
      </c>
      <c r="E8" s="33" t="s">
        <v>46</v>
      </c>
      <c r="F8" s="35" t="s">
        <v>59</v>
      </c>
      <c r="G8" s="39" t="s">
        <v>117</v>
      </c>
      <c r="L8" s="57" t="s">
        <v>172</v>
      </c>
      <c r="Q8" t="s">
        <v>219</v>
      </c>
    </row>
    <row r="9" spans="4:17" x14ac:dyDescent="0.25">
      <c r="D9" s="29" t="s">
        <v>105</v>
      </c>
      <c r="E9" s="33" t="s">
        <v>46</v>
      </c>
      <c r="F9" s="35" t="s">
        <v>59</v>
      </c>
      <c r="G9" s="39" t="s">
        <v>115</v>
      </c>
      <c r="L9" s="55" t="s">
        <v>173</v>
      </c>
      <c r="Q9" t="s">
        <v>220</v>
      </c>
    </row>
    <row r="10" spans="4:17" x14ac:dyDescent="0.25">
      <c r="D10" s="29" t="s">
        <v>106</v>
      </c>
      <c r="E10" s="33" t="s">
        <v>47</v>
      </c>
      <c r="F10" s="35" t="s">
        <v>59</v>
      </c>
      <c r="G10" s="39" t="s">
        <v>112</v>
      </c>
      <c r="L10" s="57" t="s">
        <v>174</v>
      </c>
      <c r="Q10" s="64" t="s">
        <v>221</v>
      </c>
    </row>
    <row r="11" spans="4:17" x14ac:dyDescent="0.25">
      <c r="D11" s="29" t="s">
        <v>107</v>
      </c>
      <c r="E11" s="33" t="s">
        <v>47</v>
      </c>
      <c r="F11" s="35" t="s">
        <v>59</v>
      </c>
      <c r="G11" s="39" t="s">
        <v>118</v>
      </c>
      <c r="L11" s="57" t="s">
        <v>175</v>
      </c>
      <c r="Q11" t="s">
        <v>222</v>
      </c>
    </row>
    <row r="12" spans="4:17" x14ac:dyDescent="0.25">
      <c r="D12" s="29" t="s">
        <v>108</v>
      </c>
      <c r="E12" s="33" t="s">
        <v>47</v>
      </c>
      <c r="F12" s="35" t="s">
        <v>59</v>
      </c>
      <c r="G12" s="39" t="s">
        <v>113</v>
      </c>
      <c r="L12" s="57" t="s">
        <v>176</v>
      </c>
      <c r="Q12" t="s">
        <v>223</v>
      </c>
    </row>
    <row r="13" spans="4:17" x14ac:dyDescent="0.25">
      <c r="D13" s="29" t="s">
        <v>109</v>
      </c>
      <c r="E13" s="33" t="s">
        <v>47</v>
      </c>
      <c r="F13" s="35" t="s">
        <v>59</v>
      </c>
      <c r="G13" s="39" t="s">
        <v>229</v>
      </c>
      <c r="L13" s="55" t="s">
        <v>177</v>
      </c>
      <c r="Q13" s="64" t="s">
        <v>224</v>
      </c>
    </row>
    <row r="14" spans="4:17" x14ac:dyDescent="0.25">
      <c r="D14" s="31" t="s">
        <v>77</v>
      </c>
      <c r="E14" s="33" t="s">
        <v>48</v>
      </c>
      <c r="F14" s="35" t="s">
        <v>60</v>
      </c>
      <c r="G14" s="38" t="s">
        <v>122</v>
      </c>
      <c r="L14" s="57" t="s">
        <v>178</v>
      </c>
      <c r="Q14" t="s">
        <v>225</v>
      </c>
    </row>
    <row r="15" spans="4:17" x14ac:dyDescent="0.25">
      <c r="D15" s="31" t="s">
        <v>64</v>
      </c>
      <c r="E15" s="33" t="s">
        <v>48</v>
      </c>
      <c r="F15" s="35" t="s">
        <v>60</v>
      </c>
      <c r="G15" s="38" t="s">
        <v>122</v>
      </c>
      <c r="L15" s="57" t="s">
        <v>179</v>
      </c>
      <c r="Q15" t="s">
        <v>226</v>
      </c>
    </row>
    <row r="16" spans="4:17" x14ac:dyDescent="0.25">
      <c r="D16" s="31" t="s">
        <v>78</v>
      </c>
      <c r="E16" s="33" t="s">
        <v>49</v>
      </c>
      <c r="F16" s="35" t="s">
        <v>60</v>
      </c>
      <c r="G16" s="39" t="s">
        <v>125</v>
      </c>
      <c r="L16" s="57" t="s">
        <v>180</v>
      </c>
      <c r="Q16" t="s">
        <v>227</v>
      </c>
    </row>
    <row r="17" spans="4:15" x14ac:dyDescent="0.25">
      <c r="D17" s="31" t="s">
        <v>79</v>
      </c>
      <c r="E17" s="33" t="s">
        <v>49</v>
      </c>
      <c r="F17" s="35" t="s">
        <v>60</v>
      </c>
      <c r="G17" s="38" t="s">
        <v>239</v>
      </c>
      <c r="L17" s="55" t="s">
        <v>181</v>
      </c>
    </row>
    <row r="18" spans="4:15" ht="30" x14ac:dyDescent="0.25">
      <c r="D18" s="31" t="s">
        <v>80</v>
      </c>
      <c r="E18" s="33" t="s">
        <v>51</v>
      </c>
      <c r="F18" s="35" t="s">
        <v>60</v>
      </c>
      <c r="G18" s="38" t="s">
        <v>238</v>
      </c>
      <c r="L18" s="57" t="s">
        <v>182</v>
      </c>
    </row>
    <row r="19" spans="4:15" ht="30" x14ac:dyDescent="0.25">
      <c r="D19" s="31" t="s">
        <v>81</v>
      </c>
      <c r="E19" s="33" t="s">
        <v>51</v>
      </c>
      <c r="F19" s="35" t="s">
        <v>60</v>
      </c>
      <c r="G19" s="39" t="s">
        <v>237</v>
      </c>
      <c r="L19" s="57" t="s">
        <v>183</v>
      </c>
      <c r="O19" t="s">
        <v>231</v>
      </c>
    </row>
    <row r="20" spans="4:15" ht="30" x14ac:dyDescent="0.25">
      <c r="D20" s="31" t="s">
        <v>82</v>
      </c>
      <c r="E20" s="33" t="s">
        <v>54</v>
      </c>
      <c r="F20" s="35" t="s">
        <v>60</v>
      </c>
      <c r="G20" s="39" t="s">
        <v>236</v>
      </c>
      <c r="L20" s="55" t="s">
        <v>184</v>
      </c>
      <c r="O20" t="s">
        <v>232</v>
      </c>
    </row>
    <row r="21" spans="4:15" ht="30" x14ac:dyDescent="0.25">
      <c r="D21" s="31" t="s">
        <v>83</v>
      </c>
      <c r="E21" s="33" t="s">
        <v>54</v>
      </c>
      <c r="F21" s="35" t="s">
        <v>60</v>
      </c>
      <c r="G21" s="39" t="s">
        <v>236</v>
      </c>
      <c r="L21" s="56" t="s">
        <v>185</v>
      </c>
    </row>
    <row r="22" spans="4:15" ht="30" x14ac:dyDescent="0.25">
      <c r="D22" s="31" t="s">
        <v>84</v>
      </c>
      <c r="E22" s="33" t="s">
        <v>54</v>
      </c>
      <c r="F22" s="35" t="s">
        <v>60</v>
      </c>
      <c r="G22" s="39" t="s">
        <v>236</v>
      </c>
      <c r="L22" s="55" t="s">
        <v>186</v>
      </c>
    </row>
    <row r="23" spans="4:15" ht="45" x14ac:dyDescent="0.25">
      <c r="D23" s="31" t="s">
        <v>85</v>
      </c>
      <c r="E23" s="33" t="s">
        <v>52</v>
      </c>
      <c r="F23" s="35" t="s">
        <v>60</v>
      </c>
      <c r="G23" s="38" t="s">
        <v>124</v>
      </c>
      <c r="L23" s="57" t="s">
        <v>187</v>
      </c>
    </row>
    <row r="24" spans="4:15" ht="30" x14ac:dyDescent="0.25">
      <c r="D24" s="31" t="s">
        <v>86</v>
      </c>
      <c r="E24" s="33" t="s">
        <v>55</v>
      </c>
      <c r="F24" s="35" t="s">
        <v>60</v>
      </c>
      <c r="G24" s="38" t="s">
        <v>126</v>
      </c>
      <c r="L24" s="56" t="s">
        <v>188</v>
      </c>
    </row>
    <row r="25" spans="4:15" ht="30" x14ac:dyDescent="0.25">
      <c r="D25" s="31" t="s">
        <v>87</v>
      </c>
      <c r="E25" s="33" t="s">
        <v>55</v>
      </c>
      <c r="F25" s="35" t="s">
        <v>60</v>
      </c>
      <c r="G25" s="38" t="s">
        <v>126</v>
      </c>
      <c r="L25" s="56" t="s">
        <v>189</v>
      </c>
    </row>
    <row r="26" spans="4:15" ht="30" x14ac:dyDescent="0.25">
      <c r="D26" s="31" t="s">
        <v>88</v>
      </c>
      <c r="E26" s="33" t="s">
        <v>53</v>
      </c>
      <c r="F26" s="35" t="s">
        <v>60</v>
      </c>
      <c r="G26" s="39" t="s">
        <v>123</v>
      </c>
      <c r="L26" s="55" t="s">
        <v>190</v>
      </c>
    </row>
    <row r="27" spans="4:15" ht="27" x14ac:dyDescent="0.25">
      <c r="D27" s="31" t="s">
        <v>89</v>
      </c>
      <c r="E27" s="33" t="s">
        <v>50</v>
      </c>
      <c r="F27" s="35" t="s">
        <v>60</v>
      </c>
      <c r="G27" s="38" t="s">
        <v>119</v>
      </c>
      <c r="L27" s="56" t="s">
        <v>191</v>
      </c>
    </row>
    <row r="28" spans="4:15" ht="27" x14ac:dyDescent="0.25">
      <c r="D28" s="31" t="s">
        <v>90</v>
      </c>
      <c r="E28" s="33" t="s">
        <v>50</v>
      </c>
      <c r="F28" s="35" t="s">
        <v>60</v>
      </c>
      <c r="G28" s="38" t="s">
        <v>120</v>
      </c>
      <c r="L28" s="55" t="s">
        <v>192</v>
      </c>
    </row>
    <row r="29" spans="4:15" ht="45" x14ac:dyDescent="0.25">
      <c r="D29" s="31" t="s">
        <v>110</v>
      </c>
      <c r="E29" s="33" t="s">
        <v>50</v>
      </c>
      <c r="F29" s="35" t="s">
        <v>60</v>
      </c>
      <c r="G29" s="39" t="s">
        <v>121</v>
      </c>
      <c r="L29" s="56" t="s">
        <v>193</v>
      </c>
    </row>
    <row r="30" spans="4:15" ht="30" x14ac:dyDescent="0.25">
      <c r="D30" s="32" t="s">
        <v>91</v>
      </c>
      <c r="E30" s="27" t="s">
        <v>95</v>
      </c>
      <c r="F30" s="35" t="s">
        <v>61</v>
      </c>
      <c r="G30" s="39" t="s">
        <v>230</v>
      </c>
      <c r="L30" s="55" t="s">
        <v>194</v>
      </c>
    </row>
    <row r="31" spans="4:15" x14ac:dyDescent="0.25">
      <c r="D31" s="32" t="s">
        <v>65</v>
      </c>
      <c r="E31" s="27" t="s">
        <v>95</v>
      </c>
      <c r="F31" s="35" t="s">
        <v>61</v>
      </c>
      <c r="G31" s="38" t="s">
        <v>116</v>
      </c>
      <c r="L31" s="56" t="s">
        <v>195</v>
      </c>
    </row>
    <row r="32" spans="4:15" x14ac:dyDescent="0.25">
      <c r="D32" s="32" t="s">
        <v>66</v>
      </c>
      <c r="E32" s="27" t="s">
        <v>66</v>
      </c>
      <c r="F32" s="35" t="s">
        <v>61</v>
      </c>
      <c r="G32" s="38" t="s">
        <v>118</v>
      </c>
      <c r="L32" s="56" t="s">
        <v>196</v>
      </c>
    </row>
    <row r="33" spans="4:12" ht="27" x14ac:dyDescent="0.25">
      <c r="D33" s="32" t="s">
        <v>67</v>
      </c>
      <c r="E33" s="27" t="s">
        <v>96</v>
      </c>
      <c r="F33" s="35" t="s">
        <v>61</v>
      </c>
      <c r="G33" s="38" t="s">
        <v>118</v>
      </c>
      <c r="L33" s="55" t="s">
        <v>197</v>
      </c>
    </row>
    <row r="34" spans="4:12" x14ac:dyDescent="0.25">
      <c r="D34" s="32" t="s">
        <v>68</v>
      </c>
      <c r="E34" s="27" t="s">
        <v>96</v>
      </c>
      <c r="F34" s="35" t="s">
        <v>61</v>
      </c>
      <c r="G34" s="38" t="s">
        <v>118</v>
      </c>
      <c r="L34" s="55" t="s">
        <v>198</v>
      </c>
    </row>
    <row r="35" spans="4:12" x14ac:dyDescent="0.25">
      <c r="D35" s="32" t="s">
        <v>69</v>
      </c>
      <c r="E35" s="27" t="s">
        <v>96</v>
      </c>
      <c r="F35" s="35" t="s">
        <v>61</v>
      </c>
      <c r="G35" s="38" t="s">
        <v>118</v>
      </c>
      <c r="L35" s="57" t="s">
        <v>199</v>
      </c>
    </row>
    <row r="36" spans="4:12" x14ac:dyDescent="0.25">
      <c r="D36" s="32" t="s">
        <v>70</v>
      </c>
      <c r="E36" s="27" t="s">
        <v>97</v>
      </c>
      <c r="F36" s="35" t="s">
        <v>61</v>
      </c>
      <c r="G36" s="38" t="s">
        <v>127</v>
      </c>
      <c r="L36" s="57" t="s">
        <v>200</v>
      </c>
    </row>
    <row r="37" spans="4:12" x14ac:dyDescent="0.25">
      <c r="D37" s="32" t="s">
        <v>71</v>
      </c>
      <c r="E37" s="27" t="s">
        <v>97</v>
      </c>
      <c r="F37" s="35" t="s">
        <v>61</v>
      </c>
      <c r="G37" s="38" t="s">
        <v>127</v>
      </c>
      <c r="L37" s="57" t="s">
        <v>201</v>
      </c>
    </row>
    <row r="38" spans="4:12" x14ac:dyDescent="0.25">
      <c r="D38" s="32" t="s">
        <v>72</v>
      </c>
      <c r="E38" s="27" t="s">
        <v>97</v>
      </c>
      <c r="F38" s="35" t="s">
        <v>61</v>
      </c>
      <c r="G38" s="38" t="s">
        <v>127</v>
      </c>
      <c r="L38" s="56" t="s">
        <v>202</v>
      </c>
    </row>
    <row r="39" spans="4:12" x14ac:dyDescent="0.25">
      <c r="D39" s="32" t="s">
        <v>73</v>
      </c>
      <c r="E39" s="27" t="s">
        <v>98</v>
      </c>
      <c r="F39" s="35" t="s">
        <v>61</v>
      </c>
      <c r="G39" s="38" t="s">
        <v>128</v>
      </c>
      <c r="L39" s="56" t="s">
        <v>203</v>
      </c>
    </row>
    <row r="40" spans="4:12" x14ac:dyDescent="0.25">
      <c r="D40" s="32" t="s">
        <v>74</v>
      </c>
      <c r="E40" s="27" t="s">
        <v>98</v>
      </c>
      <c r="F40" s="35" t="s">
        <v>61</v>
      </c>
      <c r="G40" s="38" t="s">
        <v>128</v>
      </c>
      <c r="L40" s="57" t="s">
        <v>204</v>
      </c>
    </row>
    <row r="41" spans="4:12" x14ac:dyDescent="0.25">
      <c r="D41" s="32" t="s">
        <v>75</v>
      </c>
      <c r="E41" s="27" t="s">
        <v>98</v>
      </c>
      <c r="F41" s="35" t="s">
        <v>61</v>
      </c>
      <c r="G41" s="38" t="s">
        <v>128</v>
      </c>
      <c r="L41" s="57" t="s">
        <v>205</v>
      </c>
    </row>
    <row r="42" spans="4:12" x14ac:dyDescent="0.25">
      <c r="D42" s="32" t="s">
        <v>76</v>
      </c>
      <c r="E42" s="27" t="s">
        <v>98</v>
      </c>
      <c r="F42" s="35" t="s">
        <v>61</v>
      </c>
      <c r="G42" s="38" t="s">
        <v>128</v>
      </c>
      <c r="L42" s="57" t="s">
        <v>206</v>
      </c>
    </row>
    <row r="43" spans="4:12" x14ac:dyDescent="0.25">
      <c r="D43" s="32" t="s">
        <v>234</v>
      </c>
      <c r="E43" s="27" t="s">
        <v>99</v>
      </c>
      <c r="F43" s="35" t="s">
        <v>61</v>
      </c>
      <c r="G43" s="38" t="s">
        <v>129</v>
      </c>
    </row>
    <row r="44" spans="4:12" ht="30" x14ac:dyDescent="0.25">
      <c r="D44" s="32" t="s">
        <v>92</v>
      </c>
      <c r="E44" s="27" t="s">
        <v>99</v>
      </c>
      <c r="F44" s="35" t="s">
        <v>61</v>
      </c>
      <c r="G44" s="38" t="s">
        <v>129</v>
      </c>
    </row>
    <row r="45" spans="4:12" x14ac:dyDescent="0.25">
      <c r="D45" s="32" t="s">
        <v>235</v>
      </c>
      <c r="E45" s="27" t="s">
        <v>99</v>
      </c>
      <c r="F45" s="35" t="s">
        <v>61</v>
      </c>
      <c r="G45" s="38" t="s">
        <v>129</v>
      </c>
    </row>
    <row r="46" spans="4:12" ht="30" x14ac:dyDescent="0.25">
      <c r="D46" s="30" t="s">
        <v>93</v>
      </c>
      <c r="E46" s="27" t="s">
        <v>56</v>
      </c>
      <c r="F46" s="35" t="s">
        <v>240</v>
      </c>
      <c r="G46" s="38" t="s">
        <v>130</v>
      </c>
    </row>
    <row r="47" spans="4:12" ht="30" x14ac:dyDescent="0.25">
      <c r="D47" s="30" t="s">
        <v>94</v>
      </c>
      <c r="E47" s="27" t="s">
        <v>56</v>
      </c>
      <c r="F47" s="35" t="s">
        <v>240</v>
      </c>
      <c r="G47" s="39" t="s">
        <v>112</v>
      </c>
    </row>
    <row r="51" spans="4:4" x14ac:dyDescent="0.25">
      <c r="D51" s="27" t="s">
        <v>132</v>
      </c>
    </row>
    <row r="52" spans="4:4" x14ac:dyDescent="0.25">
      <c r="D52" s="38" t="s">
        <v>133</v>
      </c>
    </row>
    <row r="53" spans="4:4" ht="30" x14ac:dyDescent="0.25">
      <c r="D53" s="38" t="s">
        <v>134</v>
      </c>
    </row>
    <row r="54" spans="4:4" ht="30" x14ac:dyDescent="0.25">
      <c r="D54" s="38" t="s">
        <v>135</v>
      </c>
    </row>
    <row r="55" spans="4:4" x14ac:dyDescent="0.25">
      <c r="D55" s="38" t="s">
        <v>136</v>
      </c>
    </row>
    <row r="56" spans="4:4" ht="30" x14ac:dyDescent="0.25">
      <c r="D56" s="38" t="s">
        <v>137</v>
      </c>
    </row>
    <row r="57" spans="4:4" ht="30" x14ac:dyDescent="0.25">
      <c r="D57" s="38" t="s">
        <v>138</v>
      </c>
    </row>
    <row r="58" spans="4:4" ht="30" x14ac:dyDescent="0.25">
      <c r="D58" s="38" t="s">
        <v>139</v>
      </c>
    </row>
    <row r="59" spans="4:4" ht="30" x14ac:dyDescent="0.25">
      <c r="D59" s="38" t="s">
        <v>140</v>
      </c>
    </row>
    <row r="60" spans="4:4" x14ac:dyDescent="0.25">
      <c r="D60" s="38" t="s">
        <v>141</v>
      </c>
    </row>
    <row r="61" spans="4:4" ht="30" x14ac:dyDescent="0.25">
      <c r="D61" s="38" t="s">
        <v>142</v>
      </c>
    </row>
    <row r="62" spans="4:4" ht="60" x14ac:dyDescent="0.25">
      <c r="D62" s="38" t="s">
        <v>143</v>
      </c>
    </row>
    <row r="63" spans="4:4" ht="30" x14ac:dyDescent="0.25">
      <c r="D63" s="38" t="s">
        <v>144</v>
      </c>
    </row>
    <row r="64" spans="4:4" x14ac:dyDescent="0.25">
      <c r="D64" s="38" t="s">
        <v>145</v>
      </c>
    </row>
    <row r="65" spans="4:4" ht="30" x14ac:dyDescent="0.25">
      <c r="D65" s="38" t="s">
        <v>146</v>
      </c>
    </row>
    <row r="66" spans="4:4" x14ac:dyDescent="0.25">
      <c r="D66" s="38" t="s">
        <v>147</v>
      </c>
    </row>
    <row r="67" spans="4:4" ht="30" x14ac:dyDescent="0.25">
      <c r="D67" s="38" t="s">
        <v>148</v>
      </c>
    </row>
    <row r="68" spans="4:4" x14ac:dyDescent="0.25">
      <c r="D68" s="38" t="s">
        <v>149</v>
      </c>
    </row>
    <row r="69" spans="4:4" x14ac:dyDescent="0.25">
      <c r="D69" s="38" t="s">
        <v>150</v>
      </c>
    </row>
    <row r="70" spans="4:4" ht="30" x14ac:dyDescent="0.25">
      <c r="D70" s="38" t="s">
        <v>151</v>
      </c>
    </row>
    <row r="71" spans="4:4" ht="45" x14ac:dyDescent="0.25">
      <c r="D71" s="38" t="s">
        <v>152</v>
      </c>
    </row>
    <row r="72" spans="4:4" x14ac:dyDescent="0.25">
      <c r="D72" s="38" t="s">
        <v>153</v>
      </c>
    </row>
    <row r="73" spans="4:4" ht="30" x14ac:dyDescent="0.25">
      <c r="D73" s="38" t="s">
        <v>154</v>
      </c>
    </row>
    <row r="74" spans="4:4" ht="60" x14ac:dyDescent="0.25">
      <c r="D74" s="38" t="s">
        <v>155</v>
      </c>
    </row>
    <row r="75" spans="4:4" ht="30" x14ac:dyDescent="0.25">
      <c r="D75" s="38" t="s">
        <v>156</v>
      </c>
    </row>
    <row r="76" spans="4:4" ht="30" x14ac:dyDescent="0.25">
      <c r="D76" s="38" t="s">
        <v>157</v>
      </c>
    </row>
    <row r="77" spans="4:4" x14ac:dyDescent="0.25">
      <c r="D77" s="38" t="s">
        <v>158</v>
      </c>
    </row>
    <row r="78" spans="4:4" ht="45" x14ac:dyDescent="0.25">
      <c r="D78" s="38" t="s">
        <v>159</v>
      </c>
    </row>
    <row r="79" spans="4:4" x14ac:dyDescent="0.25">
      <c r="D79" s="38" t="s">
        <v>160</v>
      </c>
    </row>
    <row r="80" spans="4:4" ht="45" x14ac:dyDescent="0.25">
      <c r="D80" s="38" t="s">
        <v>161</v>
      </c>
    </row>
    <row r="81" spans="4:4" x14ac:dyDescent="0.25">
      <c r="D81" s="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Caracterización</vt:lpstr>
      <vt:lpstr>Indicador</vt:lpstr>
      <vt:lpstr>Normatividad</vt:lpstr>
      <vt:lpstr>Listas desplegables</vt:lpstr>
      <vt:lpstr>Apoyo</vt:lpstr>
      <vt:lpstr>Indicador!Área_de_impresión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Maria del Carmen Diaz Fonseca</cp:lastModifiedBy>
  <cp:lastPrinted>2019-05-03T20:42:39Z</cp:lastPrinted>
  <dcterms:created xsi:type="dcterms:W3CDTF">2019-04-09T16:24:36Z</dcterms:created>
  <dcterms:modified xsi:type="dcterms:W3CDTF">2019-09-13T18:59:43Z</dcterms:modified>
</cp:coreProperties>
</file>